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croasdale\Documents\D2L\Undergrad\18EW5\"/>
    </mc:Choice>
  </mc:AlternateContent>
  <bookViews>
    <workbookView xWindow="0" yWindow="0" windowWidth="19200" windowHeight="11370" tabRatio="637"/>
  </bookViews>
  <sheets>
    <sheet name="Company A 2015 Balance Sheet" sheetId="6" r:id="rId1"/>
    <sheet name="Company A 2016 Balance Sheet" sheetId="5" r:id="rId2"/>
    <sheet name="Company A 2017 Balance Sheet" sheetId="2" r:id="rId3"/>
    <sheet name="Company A 2015 Income Statement" sheetId="8" r:id="rId4"/>
    <sheet name="Company A 2016 Income Statement" sheetId="7" r:id="rId5"/>
    <sheet name="Company A 2017 Income Statement" sheetId="3" r:id="rId6"/>
    <sheet name="Company A 2015 Cash Flow" sheetId="10" r:id="rId7"/>
    <sheet name="Company A 2016 Cash Flow" sheetId="9" r:id="rId8"/>
    <sheet name="Company A 2017 Cash Flow" sheetId="4" r:id="rId9"/>
    <sheet name="Company A Stock History" sheetId="11" r:id="rId10"/>
  </sheets>
  <calcPr calcId="152511"/>
</workbook>
</file>

<file path=xl/calcChain.xml><?xml version="1.0" encoding="utf-8"?>
<calcChain xmlns="http://schemas.openxmlformats.org/spreadsheetml/2006/main">
  <c r="A8" i="11" l="1"/>
  <c r="E77" i="5" l="1"/>
  <c r="D77" i="5"/>
  <c r="E77" i="2"/>
  <c r="D77" i="2"/>
  <c r="B72" i="6"/>
  <c r="E77" i="6" s="1"/>
  <c r="D77" i="6"/>
  <c r="E17" i="2" l="1"/>
  <c r="G24" i="2" l="1"/>
  <c r="F24" i="2"/>
  <c r="E24" i="2"/>
  <c r="G23" i="2"/>
  <c r="F23" i="2"/>
  <c r="E23" i="2"/>
  <c r="G21" i="2"/>
  <c r="F21" i="2"/>
  <c r="E21" i="2"/>
  <c r="G20" i="2"/>
  <c r="F20" i="2"/>
  <c r="E20" i="2"/>
  <c r="G18" i="2"/>
  <c r="F18" i="2"/>
  <c r="E18" i="2"/>
  <c r="G17" i="2"/>
  <c r="F17" i="2"/>
  <c r="F16" i="2"/>
  <c r="E16" i="2"/>
  <c r="G15" i="2"/>
  <c r="F15" i="2"/>
  <c r="E15" i="2"/>
  <c r="E19" i="2" l="1"/>
  <c r="F19" i="2"/>
  <c r="G19" i="2"/>
  <c r="G16" i="2" l="1"/>
</calcChain>
</file>

<file path=xl/sharedStrings.xml><?xml version="1.0" encoding="utf-8"?>
<sst xmlns="http://schemas.openxmlformats.org/spreadsheetml/2006/main" count="1445" uniqueCount="931">
  <si>
    <t>12/31/2015</t>
  </si>
  <si>
    <t xml:space="preserve">Exchange rate used is that of the Year End reported date </t>
  </si>
  <si>
    <t xml:space="preserve">As Reported Annual Balance Sheet </t>
  </si>
  <si>
    <t>Report Date</t>
  </si>
  <si>
    <t>Currency</t>
  </si>
  <si>
    <t>USD</t>
  </si>
  <si>
    <t>Audit Status</t>
  </si>
  <si>
    <t>Not Qualified</t>
  </si>
  <si>
    <t>Consolidated</t>
  </si>
  <si>
    <t>Yes</t>
  </si>
  <si>
    <t>Scale</t>
  </si>
  <si>
    <t>Thousands</t>
  </si>
  <si>
    <t>Cash &amp; cash equivalents</t>
  </si>
  <si>
    <t>Restricted cash &amp; marketable securities</t>
  </si>
  <si>
    <t>-</t>
  </si>
  <si>
    <t>Restricted cash</t>
  </si>
  <si>
    <t>Accounts receivable</t>
  </si>
  <si>
    <t>Raw materials</t>
  </si>
  <si>
    <t>Work in process</t>
  </si>
  <si>
    <t>Finished goods</t>
  </si>
  <si>
    <t>Service parts</t>
  </si>
  <si>
    <t>Inventory</t>
  </si>
  <si>
    <t>Prepaid expenses &amp; other current assets</t>
  </si>
  <si>
    <t>Total current assets</t>
  </si>
  <si>
    <t>Operating lease vehicles, net</t>
  </si>
  <si>
    <t>Machinery, equipment &amp; office furniture</t>
  </si>
  <si>
    <t>Tooling</t>
  </si>
  <si>
    <t>Leasehold improvements</t>
  </si>
  <si>
    <t>Building &amp; building improvements</t>
  </si>
  <si>
    <t>Land</t>
  </si>
  <si>
    <t>Computer equipment &amp; software</t>
  </si>
  <si>
    <t>Construction in progress</t>
  </si>
  <si>
    <t>Property &amp; equipment, gross</t>
  </si>
  <si>
    <t>Less: accumulated depreciation &amp; amortization</t>
  </si>
  <si>
    <t>Property &amp; equipment, net</t>
  </si>
  <si>
    <t>Emission credits</t>
  </si>
  <si>
    <t>Debt issuance costs, net</t>
  </si>
  <si>
    <t>Other assets</t>
  </si>
  <si>
    <t>Total assets</t>
  </si>
  <si>
    <t>Accounts payable</t>
  </si>
  <si>
    <t>Accrued warranty, current portion</t>
  </si>
  <si>
    <t>Build to suit finance obligation, current portion</t>
  </si>
  <si>
    <t>Accrued interest</t>
  </si>
  <si>
    <t>Environmental liabilities, current portion</t>
  </si>
  <si>
    <t>Other accrued expenses</t>
  </si>
  <si>
    <t>Taxes payable</t>
  </si>
  <si>
    <t>Accrued purchases</t>
  </si>
  <si>
    <t>Payroll &amp; related costs</t>
  </si>
  <si>
    <t>Warranty &amp; other accrued expenses</t>
  </si>
  <si>
    <t>Accrued liabilities</t>
  </si>
  <si>
    <t>Deferred revenue</t>
  </si>
  <si>
    <t>Resale value guarantee</t>
  </si>
  <si>
    <t>Capital lease obligations, current portion</t>
  </si>
  <si>
    <t>Customer deposits</t>
  </si>
  <si>
    <t>Convertible debt, current portion</t>
  </si>
  <si>
    <t>Long term debt &amp; capital leases</t>
  </si>
  <si>
    <t>Total current liabilities</t>
  </si>
  <si>
    <t>Capital lease obligations, less current portion</t>
  </si>
  <si>
    <t>Convertible debt, less current portion</t>
  </si>
  <si>
    <t>Accrued warranty, less current portion</t>
  </si>
  <si>
    <t>Deferred rent liability</t>
  </si>
  <si>
    <t>Deferred tax liabilities</t>
  </si>
  <si>
    <t>Environmental liabilities, less current portion</t>
  </si>
  <si>
    <t>Other long-term liabilities</t>
  </si>
  <si>
    <t>Total liabilities</t>
  </si>
  <si>
    <t>Convertible senior notes</t>
  </si>
  <si>
    <t>Common stock</t>
  </si>
  <si>
    <t>Additional paid-in capital</t>
  </si>
  <si>
    <t>Accumulated other comprehensive income (loss)</t>
  </si>
  <si>
    <t>Retained earnings (accumulated deficit)</t>
  </si>
  <si>
    <t>Total stockholders' equity (deficit)</t>
  </si>
  <si>
    <t xml:space="preserve">As Reported Annual Income Statement </t>
  </si>
  <si>
    <t>Development services</t>
  </si>
  <si>
    <t>Automotive sales</t>
  </si>
  <si>
    <t>Services &amp; other revenues</t>
  </si>
  <si>
    <t>Total revenues</t>
  </si>
  <si>
    <t>Services &amp; other cost of revenues</t>
  </si>
  <si>
    <t>Total cost of revenues</t>
  </si>
  <si>
    <t>Gross profit (loss)</t>
  </si>
  <si>
    <t>Research &amp; development</t>
  </si>
  <si>
    <t>Selling, general &amp; administrative</t>
  </si>
  <si>
    <t>Total operating expenses</t>
  </si>
  <si>
    <t>Income (loss) from operations</t>
  </si>
  <si>
    <t>Interest income</t>
  </si>
  <si>
    <t>Interest expense</t>
  </si>
  <si>
    <t>Other income (expense), net</t>
  </si>
  <si>
    <t>Income (loss) before income taxes - domestic</t>
  </si>
  <si>
    <t>Income (loss) before income taxes - international</t>
  </si>
  <si>
    <t>Income (loss) before income taxes</t>
  </si>
  <si>
    <t>Current state income taxes (benefit)</t>
  </si>
  <si>
    <t>Current foreign income taxes (benefit)</t>
  </si>
  <si>
    <t>Current income taxes (benefit)</t>
  </si>
  <si>
    <t>Deferred foreign income taxes (benefit)</t>
  </si>
  <si>
    <t>Deferred income taxes (benefit)</t>
  </si>
  <si>
    <t>Provision for income taxes (benefit)</t>
  </si>
  <si>
    <t>Net income (loss)</t>
  </si>
  <si>
    <t>Weighted average shares outstanding-basic</t>
  </si>
  <si>
    <t>Weighted average shares outstanding-diluted</t>
  </si>
  <si>
    <t>Year end shares outstanding</t>
  </si>
  <si>
    <t>Net income (loss) per share - basic</t>
  </si>
  <si>
    <t>Net income (loss) per share - diluted</t>
  </si>
  <si>
    <t>Number of full time employees</t>
  </si>
  <si>
    <t>Number of common stockholders</t>
  </si>
  <si>
    <t>Foreign currency translation adjustments</t>
  </si>
  <si>
    <t xml:space="preserve">As Reported Annual Cash Flow </t>
  </si>
  <si>
    <t>Depreciation &amp; amortization</t>
  </si>
  <si>
    <t>Stock-based compensation</t>
  </si>
  <si>
    <t>Amortization of discount on convertible debt</t>
  </si>
  <si>
    <t>Inventory write-downs</t>
  </si>
  <si>
    <t>Write-off of Department of Energy (DOE) loan origination costs</t>
  </si>
  <si>
    <t>Change in fair value of DOE warrant liability</t>
  </si>
  <si>
    <t>Fixed asset disposal</t>
  </si>
  <si>
    <t>Other non-cash operating activities</t>
  </si>
  <si>
    <t>Foreign currency transaction loss (gain)</t>
  </si>
  <si>
    <t>Account receivables</t>
  </si>
  <si>
    <t>Inventories &amp; operating lease vehicles</t>
  </si>
  <si>
    <t>Accounts payable &amp; accrued expenses</t>
  </si>
  <si>
    <t>Net cash flows from operating activities</t>
  </si>
  <si>
    <t>Purchases of property &amp; equipment excluding capital leases</t>
  </si>
  <si>
    <t>Withdrawals out of (transfers into) our dedicated Department of Energy account, net</t>
  </si>
  <si>
    <t>Decrease (increase) in restricted cash</t>
  </si>
  <si>
    <t>Purchase of short-term marketable securities</t>
  </si>
  <si>
    <t>Maturities of short-term marketable securities</t>
  </si>
  <si>
    <t>Business acquisition</t>
  </si>
  <si>
    <t>Net cash flows from investing activities</t>
  </si>
  <si>
    <t>Proceeds from issuance of convertible debt</t>
  </si>
  <si>
    <t>Proceeds from issuance of convertible debt &amp; other debt</t>
  </si>
  <si>
    <t>Proceeds from issuance of common stock in public</t>
  </si>
  <si>
    <t>Proceeds from issuance of warrants</t>
  </si>
  <si>
    <t>Proceeds from exercise of stock options &amp; other stock issuances</t>
  </si>
  <si>
    <t>Proceeds from issuance of common stock in private placements</t>
  </si>
  <si>
    <t>Principal payments on DOE loans</t>
  </si>
  <si>
    <t>Purchase of convertible note hedges</t>
  </si>
  <si>
    <t>Common stock &amp; convertible debt issuance costs</t>
  </si>
  <si>
    <t>Principal payments on capital leases &amp; other debt</t>
  </si>
  <si>
    <t>Collateralized lease borrowings</t>
  </si>
  <si>
    <t>Net cash flows from financing activities</t>
  </si>
  <si>
    <t>Effect of exchange rate changes on cash &amp; cash equivalents</t>
  </si>
  <si>
    <t>Net increase (decrease) in cash &amp; cash equivalents</t>
  </si>
  <si>
    <t>Cash &amp; cash equivalents at beginning of period</t>
  </si>
  <si>
    <t>Cash &amp; cash equivalents at end of period</t>
  </si>
  <si>
    <t>Interest paid</t>
  </si>
  <si>
    <t>Income taxes paid</t>
  </si>
  <si>
    <t>Current Ratio</t>
  </si>
  <si>
    <t>Earnings per Share</t>
  </si>
  <si>
    <t>Return on Equity</t>
  </si>
  <si>
    <t>Debt / Equity Ratio</t>
  </si>
  <si>
    <t>Price / earnings ratio</t>
  </si>
  <si>
    <t xml:space="preserve">Net profit margin </t>
  </si>
  <si>
    <t>Free Cash Flow (000)</t>
  </si>
  <si>
    <t xml:space="preserve">Issue: </t>
  </si>
  <si>
    <t>Date</t>
  </si>
  <si>
    <t>Open</t>
  </si>
  <si>
    <t>High</t>
  </si>
  <si>
    <t>Low</t>
  </si>
  <si>
    <t>Close</t>
  </si>
  <si>
    <t>Volume</t>
  </si>
  <si>
    <t>Price Move (%)</t>
  </si>
  <si>
    <t>12/30/2015</t>
  </si>
  <si>
    <t>12/29/2015</t>
  </si>
  <si>
    <t>12/28/2015</t>
  </si>
  <si>
    <t>12/24/2015</t>
  </si>
  <si>
    <t>12/23/2015</t>
  </si>
  <si>
    <t>12/22/2015</t>
  </si>
  <si>
    <t>12/21/2015</t>
  </si>
  <si>
    <t>12/18/2015</t>
  </si>
  <si>
    <t>12/17/2015</t>
  </si>
  <si>
    <t>12/16/2015</t>
  </si>
  <si>
    <t>12/15/2015</t>
  </si>
  <si>
    <t>12/14/2015</t>
  </si>
  <si>
    <t>12/11/2015</t>
  </si>
  <si>
    <t>12/10/2015</t>
  </si>
  <si>
    <t>12/09/2015</t>
  </si>
  <si>
    <t>12/08/2015</t>
  </si>
  <si>
    <t>12/07/2015</t>
  </si>
  <si>
    <t>12/04/2015</t>
  </si>
  <si>
    <t>12/03/2015</t>
  </si>
  <si>
    <t>12/02/2015</t>
  </si>
  <si>
    <t>12/01/2015</t>
  </si>
  <si>
    <t>11/30/2015</t>
  </si>
  <si>
    <t>11/27/2015</t>
  </si>
  <si>
    <t>11/25/2015</t>
  </si>
  <si>
    <t>11/24/2015</t>
  </si>
  <si>
    <t>11/23/2015</t>
  </si>
  <si>
    <t>11/20/2015</t>
  </si>
  <si>
    <t>11/19/2015</t>
  </si>
  <si>
    <t>11/18/2015</t>
  </si>
  <si>
    <t>11/17/2015</t>
  </si>
  <si>
    <t>11/16/2015</t>
  </si>
  <si>
    <t>11/13/2015</t>
  </si>
  <si>
    <t>11/12/2015</t>
  </si>
  <si>
    <t>11/11/2015</t>
  </si>
  <si>
    <t>11/10/2015</t>
  </si>
  <si>
    <t>11/09/2015</t>
  </si>
  <si>
    <t>11/06/2015</t>
  </si>
  <si>
    <t>11/05/2015</t>
  </si>
  <si>
    <t>11/04/2015</t>
  </si>
  <si>
    <t>11/03/2015</t>
  </si>
  <si>
    <t>11/02/2015</t>
  </si>
  <si>
    <t>10/30/2015</t>
  </si>
  <si>
    <t>10/29/2015</t>
  </si>
  <si>
    <t>10/28/2015</t>
  </si>
  <si>
    <t>10/27/2015</t>
  </si>
  <si>
    <t>10/26/2015</t>
  </si>
  <si>
    <t>10/23/2015</t>
  </si>
  <si>
    <t>10/22/2015</t>
  </si>
  <si>
    <t>10/21/2015</t>
  </si>
  <si>
    <t>10/20/2015</t>
  </si>
  <si>
    <t>10/19/2015</t>
  </si>
  <si>
    <t>10/16/2015</t>
  </si>
  <si>
    <t>10/15/2015</t>
  </si>
  <si>
    <t>10/14/2015</t>
  </si>
  <si>
    <t>10/13/2015</t>
  </si>
  <si>
    <t>10/12/2015</t>
  </si>
  <si>
    <t>10/09/2015</t>
  </si>
  <si>
    <t>10/08/2015</t>
  </si>
  <si>
    <t>10/07/2015</t>
  </si>
  <si>
    <t>10/06/2015</t>
  </si>
  <si>
    <t>10/05/2015</t>
  </si>
  <si>
    <t>10/02/2015</t>
  </si>
  <si>
    <t>10/01/2015</t>
  </si>
  <si>
    <t>09/30/2015</t>
  </si>
  <si>
    <t>09/29/2015</t>
  </si>
  <si>
    <t>09/28/2015</t>
  </si>
  <si>
    <t>09/25/2015</t>
  </si>
  <si>
    <t>09/24/2015</t>
  </si>
  <si>
    <t>09/23/2015</t>
  </si>
  <si>
    <t>09/22/2015</t>
  </si>
  <si>
    <t>09/21/2015</t>
  </si>
  <si>
    <t>09/18/2015</t>
  </si>
  <si>
    <t>09/17/2015</t>
  </si>
  <si>
    <t>09/16/2015</t>
  </si>
  <si>
    <t>09/15/2015</t>
  </si>
  <si>
    <t>09/14/2015</t>
  </si>
  <si>
    <t>09/11/2015</t>
  </si>
  <si>
    <t>09/10/2015</t>
  </si>
  <si>
    <t>09/09/2015</t>
  </si>
  <si>
    <t>09/08/2015</t>
  </si>
  <si>
    <t>09/04/2015</t>
  </si>
  <si>
    <t>09/03/2015</t>
  </si>
  <si>
    <t>09/02/2015</t>
  </si>
  <si>
    <t>09/01/2015</t>
  </si>
  <si>
    <t>08/31/2015</t>
  </si>
  <si>
    <t>08/28/2015</t>
  </si>
  <si>
    <t>08/27/2015</t>
  </si>
  <si>
    <t>08/26/2015</t>
  </si>
  <si>
    <t>08/25/2015</t>
  </si>
  <si>
    <t>08/24/2015</t>
  </si>
  <si>
    <t>08/21/2015</t>
  </si>
  <si>
    <t>08/20/2015</t>
  </si>
  <si>
    <t>08/19/2015</t>
  </si>
  <si>
    <t>08/18/2015</t>
  </si>
  <si>
    <t>08/17/2015</t>
  </si>
  <si>
    <t>08/14/2015</t>
  </si>
  <si>
    <t>08/13/2015</t>
  </si>
  <si>
    <t>08/12/2015</t>
  </si>
  <si>
    <t>08/11/2015</t>
  </si>
  <si>
    <t>08/10/2015</t>
  </si>
  <si>
    <t>08/07/2015</t>
  </si>
  <si>
    <t>08/06/2015</t>
  </si>
  <si>
    <t>08/05/2015</t>
  </si>
  <si>
    <t>08/04/2015</t>
  </si>
  <si>
    <t>08/03/2015</t>
  </si>
  <si>
    <t>07/31/2015</t>
  </si>
  <si>
    <t>07/30/2015</t>
  </si>
  <si>
    <t>07/29/2015</t>
  </si>
  <si>
    <t>07/28/2015</t>
  </si>
  <si>
    <t>07/27/2015</t>
  </si>
  <si>
    <t>07/24/2015</t>
  </si>
  <si>
    <t>07/23/2015</t>
  </si>
  <si>
    <t>07/22/2015</t>
  </si>
  <si>
    <t>07/21/2015</t>
  </si>
  <si>
    <t>07/20/2015</t>
  </si>
  <si>
    <t>07/17/2015</t>
  </si>
  <si>
    <t>07/16/2015</t>
  </si>
  <si>
    <t>07/15/2015</t>
  </si>
  <si>
    <t>07/14/2015</t>
  </si>
  <si>
    <t>07/13/2015</t>
  </si>
  <si>
    <t>07/10/2015</t>
  </si>
  <si>
    <t>07/09/2015</t>
  </si>
  <si>
    <t>07/08/2015</t>
  </si>
  <si>
    <t>07/07/2015</t>
  </si>
  <si>
    <t>07/06/2015</t>
  </si>
  <si>
    <t>07/02/2015</t>
  </si>
  <si>
    <t>07/01/2015</t>
  </si>
  <si>
    <t>06/30/2015</t>
  </si>
  <si>
    <t>06/29/2015</t>
  </si>
  <si>
    <t>06/26/2015</t>
  </si>
  <si>
    <t>06/25/2015</t>
  </si>
  <si>
    <t>06/24/2015</t>
  </si>
  <si>
    <t>06/23/2015</t>
  </si>
  <si>
    <t>06/22/2015</t>
  </si>
  <si>
    <t>06/19/2015</t>
  </si>
  <si>
    <t>06/18/2015</t>
  </si>
  <si>
    <t>06/17/2015</t>
  </si>
  <si>
    <t>06/16/2015</t>
  </si>
  <si>
    <t>06/15/2015</t>
  </si>
  <si>
    <t>06/12/2015</t>
  </si>
  <si>
    <t>06/11/2015</t>
  </si>
  <si>
    <t>06/10/2015</t>
  </si>
  <si>
    <t>06/09/2015</t>
  </si>
  <si>
    <t>06/08/2015</t>
  </si>
  <si>
    <t>06/05/2015</t>
  </si>
  <si>
    <t>06/04/2015</t>
  </si>
  <si>
    <t>06/03/2015</t>
  </si>
  <si>
    <t>06/02/2015</t>
  </si>
  <si>
    <t>06/01/2015</t>
  </si>
  <si>
    <t>05/29/2015</t>
  </si>
  <si>
    <t>05/28/2015</t>
  </si>
  <si>
    <t>05/27/2015</t>
  </si>
  <si>
    <t>05/26/2015</t>
  </si>
  <si>
    <t>05/22/2015</t>
  </si>
  <si>
    <t>05/21/2015</t>
  </si>
  <si>
    <t>05/20/2015</t>
  </si>
  <si>
    <t>05/19/2015</t>
  </si>
  <si>
    <t>05/18/2015</t>
  </si>
  <si>
    <t>05/15/2015</t>
  </si>
  <si>
    <t>05/14/2015</t>
  </si>
  <si>
    <t>05/13/2015</t>
  </si>
  <si>
    <t>05/12/2015</t>
  </si>
  <si>
    <t>05/11/2015</t>
  </si>
  <si>
    <t>05/08/2015</t>
  </si>
  <si>
    <t>05/07/2015</t>
  </si>
  <si>
    <t>05/06/2015</t>
  </si>
  <si>
    <t>05/05/2015</t>
  </si>
  <si>
    <t>05/04/2015</t>
  </si>
  <si>
    <t>05/01/2015</t>
  </si>
  <si>
    <t>04/30/2015</t>
  </si>
  <si>
    <t>04/29/2015</t>
  </si>
  <si>
    <t>04/28/2015</t>
  </si>
  <si>
    <t>04/27/2015</t>
  </si>
  <si>
    <t>04/24/2015</t>
  </si>
  <si>
    <t>04/23/2015</t>
  </si>
  <si>
    <t>04/22/2015</t>
  </si>
  <si>
    <t>04/21/2015</t>
  </si>
  <si>
    <t>04/20/2015</t>
  </si>
  <si>
    <t>04/17/2015</t>
  </si>
  <si>
    <t>04/16/2015</t>
  </si>
  <si>
    <t>04/15/2015</t>
  </si>
  <si>
    <t>04/14/2015</t>
  </si>
  <si>
    <t>04/13/2015</t>
  </si>
  <si>
    <t>04/10/2015</t>
  </si>
  <si>
    <t>04/09/2015</t>
  </si>
  <si>
    <t>04/08/2015</t>
  </si>
  <si>
    <t>04/07/2015</t>
  </si>
  <si>
    <t>04/06/2015</t>
  </si>
  <si>
    <t>04/02/2015</t>
  </si>
  <si>
    <t>04/01/2015</t>
  </si>
  <si>
    <t>03/31/2015</t>
  </si>
  <si>
    <t>03/30/2015</t>
  </si>
  <si>
    <t>03/27/2015</t>
  </si>
  <si>
    <t>03/26/2015</t>
  </si>
  <si>
    <t>03/25/2015</t>
  </si>
  <si>
    <t>03/24/2015</t>
  </si>
  <si>
    <t>03/23/2015</t>
  </si>
  <si>
    <t>03/20/2015</t>
  </si>
  <si>
    <t>03/19/2015</t>
  </si>
  <si>
    <t>03/18/2015</t>
  </si>
  <si>
    <t>03/17/2015</t>
  </si>
  <si>
    <t>03/16/2015</t>
  </si>
  <si>
    <t>03/13/2015</t>
  </si>
  <si>
    <t>03/12/2015</t>
  </si>
  <si>
    <t>03/11/2015</t>
  </si>
  <si>
    <t>03/10/2015</t>
  </si>
  <si>
    <t>03/09/2015</t>
  </si>
  <si>
    <t>03/06/2015</t>
  </si>
  <si>
    <t>03/05/2015</t>
  </si>
  <si>
    <t>03/04/2015</t>
  </si>
  <si>
    <t>03/03/2015</t>
  </si>
  <si>
    <t>03/02/2015</t>
  </si>
  <si>
    <t>02/27/2015</t>
  </si>
  <si>
    <t>02/26/2015</t>
  </si>
  <si>
    <t>02/25/2015</t>
  </si>
  <si>
    <t>02/24/2015</t>
  </si>
  <si>
    <t>02/23/2015</t>
  </si>
  <si>
    <t>02/20/2015</t>
  </si>
  <si>
    <t>02/19/2015</t>
  </si>
  <si>
    <t>02/18/2015</t>
  </si>
  <si>
    <t>02/17/2015</t>
  </si>
  <si>
    <t>02/13/2015</t>
  </si>
  <si>
    <t>02/12/2015</t>
  </si>
  <si>
    <t>02/11/2015</t>
  </si>
  <si>
    <t>02/10/2015</t>
  </si>
  <si>
    <t>02/09/2015</t>
  </si>
  <si>
    <t>02/06/2015</t>
  </si>
  <si>
    <t>02/05/2015</t>
  </si>
  <si>
    <t>02/04/2015</t>
  </si>
  <si>
    <t>02/03/2015</t>
  </si>
  <si>
    <t>02/02/2015</t>
  </si>
  <si>
    <t>01/30/2015</t>
  </si>
  <si>
    <t>01/29/2015</t>
  </si>
  <si>
    <t>01/28/2015</t>
  </si>
  <si>
    <t>01/27/2015</t>
  </si>
  <si>
    <t>01/26/2015</t>
  </si>
  <si>
    <t>01/23/2015</t>
  </si>
  <si>
    <t>01/22/2015</t>
  </si>
  <si>
    <t>01/21/2015</t>
  </si>
  <si>
    <t>01/20/2015</t>
  </si>
  <si>
    <t>01/16/2015</t>
  </si>
  <si>
    <t>01/15/2015</t>
  </si>
  <si>
    <t>01/14/2015</t>
  </si>
  <si>
    <t>01/13/2015</t>
  </si>
  <si>
    <t>01/12/2015</t>
  </si>
  <si>
    <t>01/09/2015</t>
  </si>
  <si>
    <t>01/08/2015</t>
  </si>
  <si>
    <t>01/07/2015</t>
  </si>
  <si>
    <t>01/06/2015</t>
  </si>
  <si>
    <t>01/05/2015</t>
  </si>
  <si>
    <t>01/02/2015</t>
  </si>
  <si>
    <t>Stock Data</t>
  </si>
  <si>
    <t>Three Year Rate of Return</t>
  </si>
  <si>
    <t>Company A Name &amp; Stock Symbol</t>
  </si>
  <si>
    <t>Students: It's also acceptable to put three years' of data on one tab.</t>
  </si>
  <si>
    <t>Tip: F2 key let's you easily edit cell data.</t>
  </si>
  <si>
    <t>Assets =</t>
  </si>
  <si>
    <t>Liabilities + Equity</t>
  </si>
  <si>
    <t xml:space="preserve">Date: From 01/01/2015 to 12/31/2017
Frequency: daily
Adjusted Prices </t>
  </si>
  <si>
    <r>
      <t xml:space="preserve">See Ratios on 2017 Balance Sheet       </t>
    </r>
    <r>
      <rPr>
        <sz val="10"/>
        <rFont val="Arial"/>
        <family val="2"/>
      </rPr>
      <t>(Students: Let your instructor know where your ratios are located if it's not on the first tab.)</t>
    </r>
  </si>
  <si>
    <t>Reference (example)</t>
  </si>
  <si>
    <t>Mergent Online. (2018). Company A Retrieved January 21, 2018 from: (link to financial statement here)</t>
  </si>
  <si>
    <t>Data quality check:</t>
  </si>
  <si>
    <t>References (example)</t>
  </si>
  <si>
    <t>Industry Averages. (2018). Industry: Example Only - Major. Retrieved February 11, 2018 from: (link to industry averages here)</t>
  </si>
  <si>
    <t>Ratios</t>
  </si>
  <si>
    <r>
      <t xml:space="preserve">Industry Average </t>
    </r>
    <r>
      <rPr>
        <sz val="10"/>
        <rFont val="Arial"/>
        <family val="2"/>
      </rPr>
      <t>(Students: include a reference for this data too)</t>
    </r>
  </si>
  <si>
    <r>
      <t xml:space="preserve">Historical Pricing </t>
    </r>
    <r>
      <rPr>
        <sz val="14"/>
        <rFont val="Arial"/>
        <family val="2"/>
      </rPr>
      <t>(prices here are for example purposes only)</t>
    </r>
  </si>
  <si>
    <t>12/29/2017</t>
  </si>
  <si>
    <t>12/28/2017</t>
  </si>
  <si>
    <t>12/27/2017</t>
  </si>
  <si>
    <t>12/26/2017</t>
  </si>
  <si>
    <t>12/22/2017</t>
  </si>
  <si>
    <t>12/21/2017</t>
  </si>
  <si>
    <t>12/20/2017</t>
  </si>
  <si>
    <t>12/19/2017</t>
  </si>
  <si>
    <t>12/18/2017</t>
  </si>
  <si>
    <t>12/15/2017</t>
  </si>
  <si>
    <t>12/14/2017</t>
  </si>
  <si>
    <t>12/13/2017</t>
  </si>
  <si>
    <t>12/12/2017</t>
  </si>
  <si>
    <t>12/11/2017</t>
  </si>
  <si>
    <t>12/08/2017</t>
  </si>
  <si>
    <t>12/07/2017</t>
  </si>
  <si>
    <t>12/06/2017</t>
  </si>
  <si>
    <t>12/05/2017</t>
  </si>
  <si>
    <t>12/04/2017</t>
  </si>
  <si>
    <t>12/01/2017</t>
  </si>
  <si>
    <t>11/30/2017</t>
  </si>
  <si>
    <t>11/29/2017</t>
  </si>
  <si>
    <t>11/28/2017</t>
  </si>
  <si>
    <t>11/27/2017</t>
  </si>
  <si>
    <t>11/24/2017</t>
  </si>
  <si>
    <t>11/22/2017</t>
  </si>
  <si>
    <t>11/21/2017</t>
  </si>
  <si>
    <t>11/20/2017</t>
  </si>
  <si>
    <t>11/17/2017</t>
  </si>
  <si>
    <t>11/16/2017</t>
  </si>
  <si>
    <t>11/15/2017</t>
  </si>
  <si>
    <t>11/14/2017</t>
  </si>
  <si>
    <t>11/13/2017</t>
  </si>
  <si>
    <t>11/10/2017</t>
  </si>
  <si>
    <t>11/09/2017</t>
  </si>
  <si>
    <t>11/08/2017</t>
  </si>
  <si>
    <t>11/07/2017</t>
  </si>
  <si>
    <t>11/06/2017</t>
  </si>
  <si>
    <t>11/03/2017</t>
  </si>
  <si>
    <t>11/02/2017</t>
  </si>
  <si>
    <t>11/01/2017</t>
  </si>
  <si>
    <t>10/31/2017</t>
  </si>
  <si>
    <t>10/30/2017</t>
  </si>
  <si>
    <t>10/27/2017</t>
  </si>
  <si>
    <t>10/26/2017</t>
  </si>
  <si>
    <t>10/25/2017</t>
  </si>
  <si>
    <t>10/24/2017</t>
  </si>
  <si>
    <t>10/23/2017</t>
  </si>
  <si>
    <t>10/20/2017</t>
  </si>
  <si>
    <t>10/19/2017</t>
  </si>
  <si>
    <t>10/18/2017</t>
  </si>
  <si>
    <t>10/17/2017</t>
  </si>
  <si>
    <t>10/16/2017</t>
  </si>
  <si>
    <t>10/13/2017</t>
  </si>
  <si>
    <t>10/12/2017</t>
  </si>
  <si>
    <t>10/11/2017</t>
  </si>
  <si>
    <t>10/10/2017</t>
  </si>
  <si>
    <t>10/09/2017</t>
  </si>
  <si>
    <t>10/06/2017</t>
  </si>
  <si>
    <t>10/05/2017</t>
  </si>
  <si>
    <t>10/04/2017</t>
  </si>
  <si>
    <t>10/03/2017</t>
  </si>
  <si>
    <t>10/02/2017</t>
  </si>
  <si>
    <t>09/29/2017</t>
  </si>
  <si>
    <t>09/28/2017</t>
  </si>
  <si>
    <t>09/27/2017</t>
  </si>
  <si>
    <t>09/26/2017</t>
  </si>
  <si>
    <t>09/25/2017</t>
  </si>
  <si>
    <t>09/22/2017</t>
  </si>
  <si>
    <t>09/21/2017</t>
  </si>
  <si>
    <t>09/20/2017</t>
  </si>
  <si>
    <t>09/19/2017</t>
  </si>
  <si>
    <t>09/18/2017</t>
  </si>
  <si>
    <t>09/15/2017</t>
  </si>
  <si>
    <t>09/14/2017</t>
  </si>
  <si>
    <t>09/13/2017</t>
  </si>
  <si>
    <t>09/12/2017</t>
  </si>
  <si>
    <t>09/11/2017</t>
  </si>
  <si>
    <t>09/08/2017</t>
  </si>
  <si>
    <t>09/07/2017</t>
  </si>
  <si>
    <t>09/06/2017</t>
  </si>
  <si>
    <t>09/05/2017</t>
  </si>
  <si>
    <t>09/01/2017</t>
  </si>
  <si>
    <t>08/31/2017</t>
  </si>
  <si>
    <t>08/30/2017</t>
  </si>
  <si>
    <t>08/29/2017</t>
  </si>
  <si>
    <t>08/28/2017</t>
  </si>
  <si>
    <t>08/25/2017</t>
  </si>
  <si>
    <t>08/24/2017</t>
  </si>
  <si>
    <t>08/23/2017</t>
  </si>
  <si>
    <t>08/22/2017</t>
  </si>
  <si>
    <t>08/21/2017</t>
  </si>
  <si>
    <t>08/18/2017</t>
  </si>
  <si>
    <t>08/17/2017</t>
  </si>
  <si>
    <t>08/16/2017</t>
  </si>
  <si>
    <t>08/15/2017</t>
  </si>
  <si>
    <t>08/14/2017</t>
  </si>
  <si>
    <t>08/11/2017</t>
  </si>
  <si>
    <t>08/10/2017</t>
  </si>
  <si>
    <t>08/09/2017</t>
  </si>
  <si>
    <t>08/08/2017</t>
  </si>
  <si>
    <t>08/07/2017</t>
  </si>
  <si>
    <t>08/04/2017</t>
  </si>
  <si>
    <t>08/03/2017</t>
  </si>
  <si>
    <t>08/02/2017</t>
  </si>
  <si>
    <t>08/01/2017</t>
  </si>
  <si>
    <t>07/31/2017</t>
  </si>
  <si>
    <t>07/28/2017</t>
  </si>
  <si>
    <t>07/27/2017</t>
  </si>
  <si>
    <t>07/26/2017</t>
  </si>
  <si>
    <t>07/25/2017</t>
  </si>
  <si>
    <t>07/24/2017</t>
  </si>
  <si>
    <t>07/21/2017</t>
  </si>
  <si>
    <t>07/20/2017</t>
  </si>
  <si>
    <t>07/19/2017</t>
  </si>
  <si>
    <t>07/18/2017</t>
  </si>
  <si>
    <t>07/17/2017</t>
  </si>
  <si>
    <t>07/14/2017</t>
  </si>
  <si>
    <t>07/13/2017</t>
  </si>
  <si>
    <t>07/12/2017</t>
  </si>
  <si>
    <t>07/11/2017</t>
  </si>
  <si>
    <t>07/10/2017</t>
  </si>
  <si>
    <t>07/07/2017</t>
  </si>
  <si>
    <t>07/06/2017</t>
  </si>
  <si>
    <t>07/05/2017</t>
  </si>
  <si>
    <t>07/03/2017</t>
  </si>
  <si>
    <t>06/30/2017</t>
  </si>
  <si>
    <t>06/29/2017</t>
  </si>
  <si>
    <t>06/28/2017</t>
  </si>
  <si>
    <t>06/27/2017</t>
  </si>
  <si>
    <t>06/26/2017</t>
  </si>
  <si>
    <t>06/23/2017</t>
  </si>
  <si>
    <t>06/22/2017</t>
  </si>
  <si>
    <t>06/21/2017</t>
  </si>
  <si>
    <t>06/20/2017</t>
  </si>
  <si>
    <t>06/19/2017</t>
  </si>
  <si>
    <t>06/16/2017</t>
  </si>
  <si>
    <t>06/15/2017</t>
  </si>
  <si>
    <t>06/14/2017</t>
  </si>
  <si>
    <t>06/13/2017</t>
  </si>
  <si>
    <t>06/12/2017</t>
  </si>
  <si>
    <t>06/09/2017</t>
  </si>
  <si>
    <t>06/08/2017</t>
  </si>
  <si>
    <t>06/07/2017</t>
  </si>
  <si>
    <t>06/06/2017</t>
  </si>
  <si>
    <t>06/05/2017</t>
  </si>
  <si>
    <t>06/02/2017</t>
  </si>
  <si>
    <t>06/01/2017</t>
  </si>
  <si>
    <t>05/31/2017</t>
  </si>
  <si>
    <t>05/30/2017</t>
  </si>
  <si>
    <t>05/26/2017</t>
  </si>
  <si>
    <t>05/25/2017</t>
  </si>
  <si>
    <t>05/24/2017</t>
  </si>
  <si>
    <t>05/23/2017</t>
  </si>
  <si>
    <t>05/22/2017</t>
  </si>
  <si>
    <t>05/19/2017</t>
  </si>
  <si>
    <t>05/18/2017</t>
  </si>
  <si>
    <t>05/17/2017</t>
  </si>
  <si>
    <t>05/16/2017</t>
  </si>
  <si>
    <t>05/15/2017</t>
  </si>
  <si>
    <t>05/12/2017</t>
  </si>
  <si>
    <t>05/11/2017</t>
  </si>
  <si>
    <t>05/10/2017</t>
  </si>
  <si>
    <t>05/09/2017</t>
  </si>
  <si>
    <t>05/08/2017</t>
  </si>
  <si>
    <t>05/05/2017</t>
  </si>
  <si>
    <t>05/04/2017</t>
  </si>
  <si>
    <t>05/03/2017</t>
  </si>
  <si>
    <t>05/02/2017</t>
  </si>
  <si>
    <t>05/01/2017</t>
  </si>
  <si>
    <t>04/28/2017</t>
  </si>
  <si>
    <t>04/27/2017</t>
  </si>
  <si>
    <t>04/26/2017</t>
  </si>
  <si>
    <t>04/25/2017</t>
  </si>
  <si>
    <t>04/24/2017</t>
  </si>
  <si>
    <t>04/21/2017</t>
  </si>
  <si>
    <t>04/20/2017</t>
  </si>
  <si>
    <t>04/19/2017</t>
  </si>
  <si>
    <t>04/18/2017</t>
  </si>
  <si>
    <t>04/17/2017</t>
  </si>
  <si>
    <t>04/13/2017</t>
  </si>
  <si>
    <t>04/12/2017</t>
  </si>
  <si>
    <t>04/11/2017</t>
  </si>
  <si>
    <t>04/10/2017</t>
  </si>
  <si>
    <t>04/07/2017</t>
  </si>
  <si>
    <t>04/06/2017</t>
  </si>
  <si>
    <t>04/05/2017</t>
  </si>
  <si>
    <t>04/04/2017</t>
  </si>
  <si>
    <t>04/03/2017</t>
  </si>
  <si>
    <t>03/31/2017</t>
  </si>
  <si>
    <t>03/30/2017</t>
  </si>
  <si>
    <t>03/29/2017</t>
  </si>
  <si>
    <t>03/28/2017</t>
  </si>
  <si>
    <t>03/27/2017</t>
  </si>
  <si>
    <t>03/24/2017</t>
  </si>
  <si>
    <t>03/23/2017</t>
  </si>
  <si>
    <t>03/22/2017</t>
  </si>
  <si>
    <t>03/21/2017</t>
  </si>
  <si>
    <t>03/20/2017</t>
  </si>
  <si>
    <t>03/17/2017</t>
  </si>
  <si>
    <t>03/16/2017</t>
  </si>
  <si>
    <t>03/15/2017</t>
  </si>
  <si>
    <t>03/14/2017</t>
  </si>
  <si>
    <t>03/13/2017</t>
  </si>
  <si>
    <t>03/10/2017</t>
  </si>
  <si>
    <t>03/09/2017</t>
  </si>
  <si>
    <t>03/08/2017</t>
  </si>
  <si>
    <t>03/07/2017</t>
  </si>
  <si>
    <t>03/06/2017</t>
  </si>
  <si>
    <t>03/03/2017</t>
  </si>
  <si>
    <t>03/02/2017</t>
  </si>
  <si>
    <t>03/01/2017</t>
  </si>
  <si>
    <t>02/28/2017</t>
  </si>
  <si>
    <t>02/27/2017</t>
  </si>
  <si>
    <t>02/24/2017</t>
  </si>
  <si>
    <t>02/23/2017</t>
  </si>
  <si>
    <t>02/22/2017</t>
  </si>
  <si>
    <t>02/21/2017</t>
  </si>
  <si>
    <t>02/17/2017</t>
  </si>
  <si>
    <t>02/16/2017</t>
  </si>
  <si>
    <t>02/15/2017</t>
  </si>
  <si>
    <t>02/14/2017</t>
  </si>
  <si>
    <t>02/13/2017</t>
  </si>
  <si>
    <t>02/10/2017</t>
  </si>
  <si>
    <t>02/09/2017</t>
  </si>
  <si>
    <t>02/08/2017</t>
  </si>
  <si>
    <t>02/07/2017</t>
  </si>
  <si>
    <t>02/06/2017</t>
  </si>
  <si>
    <t>02/03/2017</t>
  </si>
  <si>
    <t>02/02/2017</t>
  </si>
  <si>
    <t>02/01/2017</t>
  </si>
  <si>
    <t>01/31/2017</t>
  </si>
  <si>
    <t>01/30/2017</t>
  </si>
  <si>
    <t>01/27/2017</t>
  </si>
  <si>
    <t>01/26/2017</t>
  </si>
  <si>
    <t>01/25/2017</t>
  </si>
  <si>
    <t>01/24/2017</t>
  </si>
  <si>
    <t>01/23/2017</t>
  </si>
  <si>
    <t>01/20/2017</t>
  </si>
  <si>
    <t>01/19/2017</t>
  </si>
  <si>
    <t>01/18/2017</t>
  </si>
  <si>
    <t>01/17/2017</t>
  </si>
  <si>
    <t>01/13/2017</t>
  </si>
  <si>
    <t>01/12/2017</t>
  </si>
  <si>
    <t>01/11/2017</t>
  </si>
  <si>
    <t>01/10/2017</t>
  </si>
  <si>
    <t>01/09/2017</t>
  </si>
  <si>
    <t>01/06/2017</t>
  </si>
  <si>
    <t>01/05/2017</t>
  </si>
  <si>
    <t>01/04/2017</t>
  </si>
  <si>
    <t>01/03/2017</t>
  </si>
  <si>
    <t>12/30/2016</t>
  </si>
  <si>
    <t>12/29/2016</t>
  </si>
  <si>
    <t>12/28/2016</t>
  </si>
  <si>
    <t>12/27/2016</t>
  </si>
  <si>
    <t>12/23/2016</t>
  </si>
  <si>
    <t>12/22/2016</t>
  </si>
  <si>
    <t>12/21/2016</t>
  </si>
  <si>
    <t>12/20/2016</t>
  </si>
  <si>
    <t>12/19/2016</t>
  </si>
  <si>
    <t>12/16/2016</t>
  </si>
  <si>
    <t>12/15/2016</t>
  </si>
  <si>
    <t>12/14/2016</t>
  </si>
  <si>
    <t>12/13/2016</t>
  </si>
  <si>
    <t>12/12/2016</t>
  </si>
  <si>
    <t>12/09/2016</t>
  </si>
  <si>
    <t>12/08/2016</t>
  </si>
  <si>
    <t>12/07/2016</t>
  </si>
  <si>
    <t>12/06/2016</t>
  </si>
  <si>
    <t>12/05/2016</t>
  </si>
  <si>
    <t>12/02/2016</t>
  </si>
  <si>
    <t>12/01/2016</t>
  </si>
  <si>
    <t>11/30/2016</t>
  </si>
  <si>
    <t>11/29/2016</t>
  </si>
  <si>
    <t>11/28/2016</t>
  </si>
  <si>
    <t>11/25/2016</t>
  </si>
  <si>
    <t>11/23/2016</t>
  </si>
  <si>
    <t>11/22/2016</t>
  </si>
  <si>
    <t>11/21/2016</t>
  </si>
  <si>
    <t>11/18/2016</t>
  </si>
  <si>
    <t>11/17/2016</t>
  </si>
  <si>
    <t>11/16/2016</t>
  </si>
  <si>
    <t>11/15/2016</t>
  </si>
  <si>
    <t>11/14/2016</t>
  </si>
  <si>
    <t>11/11/2016</t>
  </si>
  <si>
    <t>11/10/2016</t>
  </si>
  <si>
    <t>11/09/2016</t>
  </si>
  <si>
    <t>11/08/2016</t>
  </si>
  <si>
    <t>11/07/2016</t>
  </si>
  <si>
    <t>11/04/2016</t>
  </si>
  <si>
    <t>11/03/2016</t>
  </si>
  <si>
    <t>11/02/2016</t>
  </si>
  <si>
    <t>11/01/2016</t>
  </si>
  <si>
    <t>10/31/2016</t>
  </si>
  <si>
    <t>10/28/2016</t>
  </si>
  <si>
    <t>10/27/2016</t>
  </si>
  <si>
    <t>10/26/2016</t>
  </si>
  <si>
    <t>10/25/2016</t>
  </si>
  <si>
    <t>10/24/2016</t>
  </si>
  <si>
    <t>10/21/2016</t>
  </si>
  <si>
    <t>10/20/2016</t>
  </si>
  <si>
    <t>10/19/2016</t>
  </si>
  <si>
    <t>10/18/2016</t>
  </si>
  <si>
    <t>10/17/2016</t>
  </si>
  <si>
    <t>10/14/2016</t>
  </si>
  <si>
    <t>10/13/2016</t>
  </si>
  <si>
    <t>10/12/2016</t>
  </si>
  <si>
    <t>10/11/2016</t>
  </si>
  <si>
    <t>10/10/2016</t>
  </si>
  <si>
    <t>10/07/2016</t>
  </si>
  <si>
    <t>10/06/2016</t>
  </si>
  <si>
    <t>10/05/2016</t>
  </si>
  <si>
    <t>10/04/2016</t>
  </si>
  <si>
    <t>10/03/2016</t>
  </si>
  <si>
    <t>09/30/2016</t>
  </si>
  <si>
    <t>09/29/2016</t>
  </si>
  <si>
    <t>09/28/2016</t>
  </si>
  <si>
    <t>09/27/2016</t>
  </si>
  <si>
    <t>09/26/2016</t>
  </si>
  <si>
    <t>09/23/2016</t>
  </si>
  <si>
    <t>09/22/2016</t>
  </si>
  <si>
    <t>09/21/2016</t>
  </si>
  <si>
    <t>09/20/2016</t>
  </si>
  <si>
    <t>09/19/2016</t>
  </si>
  <si>
    <t>09/16/2016</t>
  </si>
  <si>
    <t>09/15/2016</t>
  </si>
  <si>
    <t>09/14/2016</t>
  </si>
  <si>
    <t>09/13/2016</t>
  </si>
  <si>
    <t>09/12/2016</t>
  </si>
  <si>
    <t>09/09/2016</t>
  </si>
  <si>
    <t>09/08/2016</t>
  </si>
  <si>
    <t>09/07/2016</t>
  </si>
  <si>
    <t>09/06/2016</t>
  </si>
  <si>
    <t>09/02/2016</t>
  </si>
  <si>
    <t>09/01/2016</t>
  </si>
  <si>
    <t>08/31/2016</t>
  </si>
  <si>
    <t>08/30/2016</t>
  </si>
  <si>
    <t>08/29/2016</t>
  </si>
  <si>
    <t>08/26/2016</t>
  </si>
  <si>
    <t>08/25/2016</t>
  </si>
  <si>
    <t>08/24/2016</t>
  </si>
  <si>
    <t>08/23/2016</t>
  </si>
  <si>
    <t>08/22/2016</t>
  </si>
  <si>
    <t>08/19/2016</t>
  </si>
  <si>
    <t>08/18/2016</t>
  </si>
  <si>
    <t>08/17/2016</t>
  </si>
  <si>
    <t>08/16/2016</t>
  </si>
  <si>
    <t>08/15/2016</t>
  </si>
  <si>
    <t>08/12/2016</t>
  </si>
  <si>
    <t>08/11/2016</t>
  </si>
  <si>
    <t>08/10/2016</t>
  </si>
  <si>
    <t>08/09/2016</t>
  </si>
  <si>
    <t>08/08/2016</t>
  </si>
  <si>
    <t>08/05/2016</t>
  </si>
  <si>
    <t>08/04/2016</t>
  </si>
  <si>
    <t>08/03/2016</t>
  </si>
  <si>
    <t>08/02/2016</t>
  </si>
  <si>
    <t>08/01/2016</t>
  </si>
  <si>
    <t>07/29/2016</t>
  </si>
  <si>
    <t>07/28/2016</t>
  </si>
  <si>
    <t>07/27/2016</t>
  </si>
  <si>
    <t>07/26/2016</t>
  </si>
  <si>
    <t>07/25/2016</t>
  </si>
  <si>
    <t>07/22/2016</t>
  </si>
  <si>
    <t>07/21/2016</t>
  </si>
  <si>
    <t>07/20/2016</t>
  </si>
  <si>
    <t>07/19/2016</t>
  </si>
  <si>
    <t>07/18/2016</t>
  </si>
  <si>
    <t>07/15/2016</t>
  </si>
  <si>
    <t>07/14/2016</t>
  </si>
  <si>
    <t>07/13/2016</t>
  </si>
  <si>
    <t>07/12/2016</t>
  </si>
  <si>
    <t>07/11/2016</t>
  </si>
  <si>
    <t>07/08/2016</t>
  </si>
  <si>
    <t>07/07/2016</t>
  </si>
  <si>
    <t>07/06/2016</t>
  </si>
  <si>
    <t>07/05/2016</t>
  </si>
  <si>
    <t>07/01/2016</t>
  </si>
  <si>
    <t>06/30/2016</t>
  </si>
  <si>
    <t>06/29/2016</t>
  </si>
  <si>
    <t>06/28/2016</t>
  </si>
  <si>
    <t>06/27/2016</t>
  </si>
  <si>
    <t>06/24/2016</t>
  </si>
  <si>
    <t>06/23/2016</t>
  </si>
  <si>
    <t>06/22/2016</t>
  </si>
  <si>
    <t>06/21/2016</t>
  </si>
  <si>
    <t>06/20/2016</t>
  </si>
  <si>
    <t>06/17/2016</t>
  </si>
  <si>
    <t>06/16/2016</t>
  </si>
  <si>
    <t>06/15/2016</t>
  </si>
  <si>
    <t>06/14/2016</t>
  </si>
  <si>
    <t>06/13/2016</t>
  </si>
  <si>
    <t>06/10/2016</t>
  </si>
  <si>
    <t>06/09/2016</t>
  </si>
  <si>
    <t>06/08/2016</t>
  </si>
  <si>
    <t>06/07/2016</t>
  </si>
  <si>
    <t>06/06/2016</t>
  </si>
  <si>
    <t>06/03/2016</t>
  </si>
  <si>
    <t>06/02/2016</t>
  </si>
  <si>
    <t>06/01/2016</t>
  </si>
  <si>
    <t>05/31/2016</t>
  </si>
  <si>
    <t>05/27/2016</t>
  </si>
  <si>
    <t>05/26/2016</t>
  </si>
  <si>
    <t>05/25/2016</t>
  </si>
  <si>
    <t>05/24/2016</t>
  </si>
  <si>
    <t>05/23/2016</t>
  </si>
  <si>
    <t>05/20/2016</t>
  </si>
  <si>
    <t>05/19/2016</t>
  </si>
  <si>
    <t>05/18/2016</t>
  </si>
  <si>
    <t>05/17/2016</t>
  </si>
  <si>
    <t>05/16/2016</t>
  </si>
  <si>
    <t>05/13/2016</t>
  </si>
  <si>
    <t>05/12/2016</t>
  </si>
  <si>
    <t>05/11/2016</t>
  </si>
  <si>
    <t>05/10/2016</t>
  </si>
  <si>
    <t>05/09/2016</t>
  </si>
  <si>
    <t>05/06/2016</t>
  </si>
  <si>
    <t>05/05/2016</t>
  </si>
  <si>
    <t>05/04/2016</t>
  </si>
  <si>
    <t>05/03/2016</t>
  </si>
  <si>
    <t>05/02/2016</t>
  </si>
  <si>
    <t>04/29/2016</t>
  </si>
  <si>
    <t>04/28/2016</t>
  </si>
  <si>
    <t>04/27/2016</t>
  </si>
  <si>
    <t>04/26/2016</t>
  </si>
  <si>
    <t>04/25/2016</t>
  </si>
  <si>
    <t>04/22/2016</t>
  </si>
  <si>
    <t>04/21/2016</t>
  </si>
  <si>
    <t>04/20/2016</t>
  </si>
  <si>
    <t>04/19/2016</t>
  </si>
  <si>
    <t>04/18/2016</t>
  </si>
  <si>
    <t>04/15/2016</t>
  </si>
  <si>
    <t>04/14/2016</t>
  </si>
  <si>
    <t>04/13/2016</t>
  </si>
  <si>
    <t>04/12/2016</t>
  </si>
  <si>
    <t>04/11/2016</t>
  </si>
  <si>
    <t>04/08/2016</t>
  </si>
  <si>
    <t>04/07/2016</t>
  </si>
  <si>
    <t>04/06/2016</t>
  </si>
  <si>
    <t>04/05/2016</t>
  </si>
  <si>
    <t>04/04/2016</t>
  </si>
  <si>
    <t>04/01/2016</t>
  </si>
  <si>
    <t>03/31/2016</t>
  </si>
  <si>
    <t>03/30/2016</t>
  </si>
  <si>
    <t>03/29/2016</t>
  </si>
  <si>
    <t>03/28/2016</t>
  </si>
  <si>
    <t>03/24/2016</t>
  </si>
  <si>
    <t>03/23/2016</t>
  </si>
  <si>
    <t>03/22/2016</t>
  </si>
  <si>
    <t>03/21/2016</t>
  </si>
  <si>
    <t>03/18/2016</t>
  </si>
  <si>
    <t>03/17/2016</t>
  </si>
  <si>
    <t>03/16/2016</t>
  </si>
  <si>
    <t>03/15/2016</t>
  </si>
  <si>
    <t>03/14/2016</t>
  </si>
  <si>
    <t>03/11/2016</t>
  </si>
  <si>
    <t>03/10/2016</t>
  </si>
  <si>
    <t>03/09/2016</t>
  </si>
  <si>
    <t>03/08/2016</t>
  </si>
  <si>
    <t>03/07/2016</t>
  </si>
  <si>
    <t>03/04/2016</t>
  </si>
  <si>
    <t>03/03/2016</t>
  </si>
  <si>
    <t>03/02/2016</t>
  </si>
  <si>
    <t>03/01/2016</t>
  </si>
  <si>
    <t>02/29/2016</t>
  </si>
  <si>
    <t>02/26/2016</t>
  </si>
  <si>
    <t>02/25/2016</t>
  </si>
  <si>
    <t>02/24/2016</t>
  </si>
  <si>
    <t>02/23/2016</t>
  </si>
  <si>
    <t>02/22/2016</t>
  </si>
  <si>
    <t>02/19/2016</t>
  </si>
  <si>
    <t>02/18/2016</t>
  </si>
  <si>
    <t>02/17/2016</t>
  </si>
  <si>
    <t>02/16/2016</t>
  </si>
  <si>
    <t>02/12/2016</t>
  </si>
  <si>
    <t>02/11/2016</t>
  </si>
  <si>
    <t>02/10/2016</t>
  </si>
  <si>
    <t>02/09/2016</t>
  </si>
  <si>
    <t>02/08/2016</t>
  </si>
  <si>
    <t>02/05/2016</t>
  </si>
  <si>
    <t>02/04/2016</t>
  </si>
  <si>
    <t>02/03/2016</t>
  </si>
  <si>
    <t>02/02/2016</t>
  </si>
  <si>
    <t>02/01/2016</t>
  </si>
  <si>
    <t>01/29/2016</t>
  </si>
  <si>
    <t>01/28/2016</t>
  </si>
  <si>
    <t>01/27/2016</t>
  </si>
  <si>
    <t>01/26/2016</t>
  </si>
  <si>
    <t>01/25/2016</t>
  </si>
  <si>
    <t>01/22/2016</t>
  </si>
  <si>
    <t>01/21/2016</t>
  </si>
  <si>
    <t>01/20/2016</t>
  </si>
  <si>
    <t>01/19/2016</t>
  </si>
  <si>
    <t>01/15/2016</t>
  </si>
  <si>
    <t>01/14/2016</t>
  </si>
  <si>
    <t>01/13/2016</t>
  </si>
  <si>
    <t>01/12/2016</t>
  </si>
  <si>
    <t>01/11/2016</t>
  </si>
  <si>
    <t>01/08/2016</t>
  </si>
  <si>
    <t>01/07/2016</t>
  </si>
  <si>
    <t>01/06/2016</t>
  </si>
  <si>
    <t>01/05/2016</t>
  </si>
  <si>
    <t>01/04/2016</t>
  </si>
  <si>
    <t>Closing Price Last Business Day in December</t>
  </si>
  <si>
    <t>Number of Shares 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</si>
</sst>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 applyFill="0"/>
    <xf numFmtId="0" fontId="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56"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/>
    <xf numFmtId="3" fontId="0" fillId="0" borderId="0" xfId="0" applyNumberFormat="1" applyFill="1" applyAlignment="1">
      <alignment horizontal="right"/>
    </xf>
    <xf numFmtId="0" fontId="5" fillId="0" borderId="0" xfId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2"/>
    <xf numFmtId="0" fontId="7" fillId="0" borderId="0" xfId="2" applyFont="1"/>
    <xf numFmtId="0" fontId="9" fillId="0" borderId="0" xfId="2" applyFont="1"/>
    <xf numFmtId="0" fontId="6" fillId="0" borderId="0" xfId="2" applyFont="1" applyBorder="1" applyAlignment="1"/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5" fillId="0" borderId="0" xfId="1" applyFill="1" applyAlignment="1">
      <alignment horizontal="center"/>
    </xf>
    <xf numFmtId="0" fontId="0" fillId="2" borderId="0" xfId="0" applyFill="1"/>
    <xf numFmtId="0" fontId="12" fillId="2" borderId="0" xfId="0" applyFont="1" applyFill="1"/>
    <xf numFmtId="0" fontId="4" fillId="2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right" vertical="top" wrapText="1"/>
    </xf>
    <xf numFmtId="0" fontId="12" fillId="0" borderId="0" xfId="2" applyFont="1" applyFill="1" applyBorder="1" applyAlignment="1"/>
    <xf numFmtId="0" fontId="14" fillId="0" borderId="0" xfId="2" applyFont="1"/>
    <xf numFmtId="0" fontId="4" fillId="0" borderId="0" xfId="2" applyFont="1" applyAlignment="1">
      <alignment horizontal="center"/>
    </xf>
    <xf numFmtId="0" fontId="15" fillId="0" borderId="0" xfId="2" applyFont="1" applyFill="1"/>
    <xf numFmtId="0" fontId="13" fillId="0" borderId="0" xfId="2" applyFont="1"/>
    <xf numFmtId="0" fontId="15" fillId="0" borderId="0" xfId="2" applyFont="1"/>
    <xf numFmtId="0" fontId="4" fillId="0" borderId="0" xfId="2" applyFont="1" applyFill="1"/>
    <xf numFmtId="2" fontId="4" fillId="0" borderId="0" xfId="2" applyNumberFormat="1" applyFont="1" applyAlignment="1">
      <alignment horizontal="right"/>
    </xf>
    <xf numFmtId="2" fontId="12" fillId="0" borderId="0" xfId="2" applyNumberFormat="1" applyFont="1"/>
    <xf numFmtId="164" fontId="4" fillId="0" borderId="0" xfId="2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44" fontId="4" fillId="0" borderId="0" xfId="8" applyFont="1" applyAlignment="1">
      <alignment horizontal="right"/>
    </xf>
    <xf numFmtId="4" fontId="4" fillId="0" borderId="0" xfId="2" applyNumberFormat="1" applyFont="1" applyAlignment="1">
      <alignment horizontal="right"/>
    </xf>
    <xf numFmtId="2" fontId="12" fillId="0" borderId="0" xfId="7" applyNumberFormat="1" applyFont="1"/>
    <xf numFmtId="10" fontId="4" fillId="0" borderId="0" xfId="2" applyNumberFormat="1" applyFont="1" applyAlignment="1">
      <alignment horizontal="right"/>
    </xf>
    <xf numFmtId="10" fontId="12" fillId="0" borderId="0" xfId="7" applyNumberFormat="1" applyFont="1"/>
    <xf numFmtId="0" fontId="4" fillId="0" borderId="0" xfId="2" applyFont="1"/>
    <xf numFmtId="3" fontId="4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0" fontId="5" fillId="0" borderId="0" xfId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1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10" fontId="4" fillId="2" borderId="0" xfId="0" applyNumberFormat="1" applyFont="1" applyFill="1" applyAlignment="1">
      <alignment horizontal="center" vertical="top" wrapText="1"/>
    </xf>
  </cellXfs>
  <cellStyles count="9">
    <cellStyle name="Comma 2" xfId="5"/>
    <cellStyle name="Currency" xfId="8" builtinId="4"/>
    <cellStyle name="Currency 2" xfId="6"/>
    <cellStyle name="Hyperlink" xfId="1" builtinId="8"/>
    <cellStyle name="Hyperlink 2" xfId="4"/>
    <cellStyle name="Normal" xfId="0" builtinId="0"/>
    <cellStyle name="Normal 2" xfId="2"/>
    <cellStyle name="Percent" xfId="7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D6" sqref="D6"/>
    </sheetView>
  </sheetViews>
  <sheetFormatPr defaultRowHeight="12.75" x14ac:dyDescent="0.2"/>
  <cols>
    <col min="1" max="1" width="50.7109375" customWidth="1"/>
    <col min="2" max="3" width="12.7109375" customWidth="1"/>
    <col min="4" max="4" width="21.85546875" bestFit="1" customWidth="1"/>
    <col min="5" max="7" width="12.7109375" customWidth="1"/>
    <col min="8" max="8" width="16.85546875" customWidth="1"/>
    <col min="9" max="9" width="48.28515625" bestFit="1" customWidth="1"/>
    <col min="10" max="197" width="12.7109375" customWidth="1"/>
  </cols>
  <sheetData>
    <row r="1" spans="1:9" ht="20.25" x14ac:dyDescent="0.3">
      <c r="A1" s="51" t="s">
        <v>411</v>
      </c>
      <c r="B1" s="51"/>
      <c r="C1" s="51"/>
      <c r="D1" s="18" t="s">
        <v>413</v>
      </c>
    </row>
    <row r="3" spans="1:9" x14ac:dyDescent="0.2">
      <c r="A3" s="2" t="s">
        <v>1</v>
      </c>
    </row>
    <row r="4" spans="1:9" x14ac:dyDescent="0.2">
      <c r="D4" s="21" t="s">
        <v>417</v>
      </c>
      <c r="E4" s="20"/>
    </row>
    <row r="6" spans="1:9" x14ac:dyDescent="0.2">
      <c r="A6" s="3" t="s">
        <v>2</v>
      </c>
      <c r="D6" s="22" t="s">
        <v>412</v>
      </c>
      <c r="E6" s="20"/>
      <c r="F6" s="20"/>
      <c r="G6" s="20"/>
      <c r="H6" s="20"/>
    </row>
    <row r="7" spans="1:9" x14ac:dyDescent="0.2">
      <c r="A7" s="5" t="s">
        <v>3</v>
      </c>
      <c r="B7" s="29">
        <v>42369</v>
      </c>
      <c r="C7" s="5"/>
      <c r="D7" s="18"/>
    </row>
    <row r="8" spans="1:9" x14ac:dyDescent="0.2">
      <c r="A8" s="5" t="s">
        <v>4</v>
      </c>
      <c r="B8" s="6" t="s">
        <v>5</v>
      </c>
      <c r="C8" s="5"/>
    </row>
    <row r="9" spans="1:9" ht="25.5" x14ac:dyDescent="0.2">
      <c r="A9" s="5" t="s">
        <v>6</v>
      </c>
      <c r="B9" s="6" t="s">
        <v>7</v>
      </c>
      <c r="C9" s="5"/>
    </row>
    <row r="10" spans="1:9" x14ac:dyDescent="0.2">
      <c r="A10" s="5" t="s">
        <v>8</v>
      </c>
      <c r="B10" s="6" t="s">
        <v>9</v>
      </c>
      <c r="C10" s="5"/>
    </row>
    <row r="11" spans="1:9" x14ac:dyDescent="0.2">
      <c r="A11" s="5" t="s">
        <v>10</v>
      </c>
      <c r="B11" s="6" t="s">
        <v>11</v>
      </c>
      <c r="C11" s="5"/>
    </row>
    <row r="12" spans="1:9" ht="15" x14ac:dyDescent="0.25">
      <c r="A12" s="1" t="s">
        <v>12</v>
      </c>
      <c r="B12" s="8">
        <v>845889</v>
      </c>
      <c r="C12" s="1"/>
      <c r="I12" s="12"/>
    </row>
    <row r="13" spans="1:9" ht="15" x14ac:dyDescent="0.25">
      <c r="A13" s="1" t="s">
        <v>13</v>
      </c>
      <c r="B13" s="8" t="s">
        <v>14</v>
      </c>
      <c r="C13" s="1"/>
      <c r="I13" s="13"/>
    </row>
    <row r="14" spans="1:9" ht="15" x14ac:dyDescent="0.25">
      <c r="A14" s="1" t="s">
        <v>15</v>
      </c>
      <c r="B14" s="8">
        <v>3012</v>
      </c>
      <c r="C14" s="1"/>
      <c r="I14" s="12"/>
    </row>
    <row r="15" spans="1:9" ht="15" x14ac:dyDescent="0.25">
      <c r="A15" s="1" t="s">
        <v>16</v>
      </c>
      <c r="B15" s="8">
        <v>49109</v>
      </c>
      <c r="C15" s="1"/>
      <c r="I15" s="14"/>
    </row>
    <row r="16" spans="1:9" ht="15" x14ac:dyDescent="0.25">
      <c r="A16" s="1" t="s">
        <v>17</v>
      </c>
      <c r="B16" s="8">
        <v>184665</v>
      </c>
      <c r="C16" s="1"/>
      <c r="I16" s="14"/>
    </row>
    <row r="17" spans="1:9" ht="15" x14ac:dyDescent="0.25">
      <c r="A17" s="1" t="s">
        <v>18</v>
      </c>
      <c r="B17" s="8">
        <v>42500</v>
      </c>
      <c r="C17" s="1"/>
      <c r="I17" s="14"/>
    </row>
    <row r="18" spans="1:9" ht="15" x14ac:dyDescent="0.25">
      <c r="A18" s="1" t="s">
        <v>19</v>
      </c>
      <c r="B18" s="8">
        <v>69324</v>
      </c>
      <c r="C18" s="1"/>
      <c r="I18" s="14"/>
    </row>
    <row r="19" spans="1:9" ht="15" x14ac:dyDescent="0.25">
      <c r="A19" s="1" t="s">
        <v>20</v>
      </c>
      <c r="B19" s="8">
        <v>43866</v>
      </c>
      <c r="C19" s="1"/>
      <c r="I19" s="14"/>
    </row>
    <row r="20" spans="1:9" ht="15" x14ac:dyDescent="0.25">
      <c r="A20" s="1" t="s">
        <v>21</v>
      </c>
      <c r="B20" s="8">
        <v>340355</v>
      </c>
      <c r="C20" s="1"/>
      <c r="I20" s="14"/>
    </row>
    <row r="21" spans="1:9" ht="15" x14ac:dyDescent="0.25">
      <c r="A21" s="1" t="s">
        <v>22</v>
      </c>
      <c r="B21" s="8">
        <v>27574</v>
      </c>
      <c r="C21" s="1"/>
      <c r="I21" s="14"/>
    </row>
    <row r="22" spans="1:9" ht="15" x14ac:dyDescent="0.25">
      <c r="A22" s="1" t="s">
        <v>23</v>
      </c>
      <c r="B22" s="8">
        <v>1265939</v>
      </c>
      <c r="C22" s="1"/>
      <c r="I22" s="14"/>
    </row>
    <row r="23" spans="1:9" ht="15" x14ac:dyDescent="0.25">
      <c r="A23" s="1" t="s">
        <v>24</v>
      </c>
      <c r="B23" s="8">
        <v>382425</v>
      </c>
      <c r="C23" s="1"/>
      <c r="I23" s="14"/>
    </row>
    <row r="24" spans="1:9" ht="15" x14ac:dyDescent="0.25">
      <c r="A24" s="1" t="s">
        <v>25</v>
      </c>
      <c r="B24" s="8">
        <v>322394</v>
      </c>
      <c r="C24" s="1"/>
      <c r="I24" s="14"/>
    </row>
    <row r="25" spans="1:9" ht="12.75" customHeight="1" x14ac:dyDescent="0.2">
      <c r="A25" s="1" t="s">
        <v>26</v>
      </c>
      <c r="B25" s="8">
        <v>230385</v>
      </c>
      <c r="C25" s="1"/>
    </row>
    <row r="26" spans="1:9" x14ac:dyDescent="0.2">
      <c r="A26" s="1" t="s">
        <v>27</v>
      </c>
      <c r="B26" s="8">
        <v>94763</v>
      </c>
      <c r="C26" s="1"/>
    </row>
    <row r="27" spans="1:9" x14ac:dyDescent="0.2">
      <c r="A27" s="1" t="s">
        <v>28</v>
      </c>
      <c r="B27" s="8">
        <v>67707</v>
      </c>
      <c r="C27" s="1"/>
    </row>
    <row r="28" spans="1:9" x14ac:dyDescent="0.2">
      <c r="A28" s="1" t="s">
        <v>29</v>
      </c>
      <c r="B28" s="8">
        <v>45020</v>
      </c>
      <c r="C28" s="1"/>
    </row>
    <row r="29" spans="1:9" x14ac:dyDescent="0.2">
      <c r="A29" s="1" t="s">
        <v>30</v>
      </c>
      <c r="B29" s="8">
        <v>42073</v>
      </c>
      <c r="C29" s="1"/>
    </row>
    <row r="30" spans="1:9" x14ac:dyDescent="0.2">
      <c r="A30" s="1" t="s">
        <v>31</v>
      </c>
      <c r="B30" s="8">
        <v>76294</v>
      </c>
      <c r="C30" s="1"/>
    </row>
    <row r="31" spans="1:9" x14ac:dyDescent="0.2">
      <c r="A31" s="1" t="s">
        <v>32</v>
      </c>
      <c r="B31" s="8">
        <v>878636</v>
      </c>
      <c r="C31" s="1"/>
    </row>
    <row r="32" spans="1:9" x14ac:dyDescent="0.2">
      <c r="A32" s="1" t="s">
        <v>33</v>
      </c>
      <c r="B32" s="8">
        <v>140142</v>
      </c>
      <c r="C32" s="1"/>
    </row>
    <row r="33" spans="1:3" x14ac:dyDescent="0.2">
      <c r="A33" s="1" t="s">
        <v>34</v>
      </c>
      <c r="B33" s="8">
        <v>738494</v>
      </c>
      <c r="C33" s="1"/>
    </row>
    <row r="34" spans="1:3" x14ac:dyDescent="0.2">
      <c r="A34" s="1" t="s">
        <v>15</v>
      </c>
      <c r="B34" s="8">
        <v>6435</v>
      </c>
      <c r="C34" s="1"/>
    </row>
    <row r="35" spans="1:3" x14ac:dyDescent="0.2">
      <c r="A35" s="1" t="s">
        <v>35</v>
      </c>
      <c r="B35" s="8">
        <v>13930</v>
      </c>
      <c r="C35" s="1"/>
    </row>
    <row r="36" spans="1:3" x14ac:dyDescent="0.2">
      <c r="A36" s="1" t="s">
        <v>36</v>
      </c>
      <c r="B36" s="8">
        <v>7315</v>
      </c>
      <c r="C36" s="1"/>
    </row>
    <row r="37" spans="1:3" x14ac:dyDescent="0.2">
      <c r="A37" s="1" t="s">
        <v>37</v>
      </c>
      <c r="B37" s="8">
        <v>2392</v>
      </c>
      <c r="C37" s="1"/>
    </row>
    <row r="38" spans="1:3" x14ac:dyDescent="0.2">
      <c r="A38" s="1" t="s">
        <v>37</v>
      </c>
      <c r="B38" s="8">
        <v>23637</v>
      </c>
      <c r="C38" s="1"/>
    </row>
    <row r="39" spans="1:3" x14ac:dyDescent="0.2">
      <c r="A39" s="1" t="s">
        <v>37</v>
      </c>
      <c r="B39" s="8" t="s">
        <v>14</v>
      </c>
      <c r="C39" s="1"/>
    </row>
    <row r="40" spans="1:3" x14ac:dyDescent="0.2">
      <c r="A40" s="1" t="s">
        <v>38</v>
      </c>
      <c r="B40" s="8">
        <v>2416930</v>
      </c>
      <c r="C40" s="1"/>
    </row>
    <row r="41" spans="1:3" x14ac:dyDescent="0.2">
      <c r="A41" s="1" t="s">
        <v>39</v>
      </c>
      <c r="B41" s="8">
        <v>303969</v>
      </c>
      <c r="C41" s="1"/>
    </row>
    <row r="42" spans="1:3" x14ac:dyDescent="0.2">
      <c r="A42" s="1" t="s">
        <v>40</v>
      </c>
      <c r="B42" s="8">
        <v>19917</v>
      </c>
      <c r="C42" s="1"/>
    </row>
    <row r="43" spans="1:3" x14ac:dyDescent="0.2">
      <c r="A43" s="1" t="s">
        <v>41</v>
      </c>
      <c r="B43" s="8" t="s">
        <v>14</v>
      </c>
      <c r="C43" s="1"/>
    </row>
    <row r="44" spans="1:3" x14ac:dyDescent="0.2">
      <c r="A44" s="1" t="s">
        <v>42</v>
      </c>
      <c r="B44" s="8" t="s">
        <v>14</v>
      </c>
      <c r="C44" s="1"/>
    </row>
    <row r="45" spans="1:3" x14ac:dyDescent="0.2">
      <c r="A45" s="1" t="s">
        <v>43</v>
      </c>
      <c r="B45" s="8">
        <v>2132</v>
      </c>
      <c r="C45" s="1"/>
    </row>
    <row r="46" spans="1:3" x14ac:dyDescent="0.2">
      <c r="A46" s="1" t="s">
        <v>44</v>
      </c>
      <c r="B46" s="8">
        <v>2578</v>
      </c>
      <c r="C46" s="1"/>
    </row>
    <row r="47" spans="1:3" x14ac:dyDescent="0.2">
      <c r="A47" s="1" t="s">
        <v>45</v>
      </c>
      <c r="B47" s="8">
        <v>38067</v>
      </c>
      <c r="C47" s="1"/>
    </row>
    <row r="48" spans="1:3" x14ac:dyDescent="0.2">
      <c r="A48" s="1" t="s">
        <v>46</v>
      </c>
      <c r="B48" s="8">
        <v>19023</v>
      </c>
      <c r="C48" s="1"/>
    </row>
    <row r="49" spans="1:3" x14ac:dyDescent="0.2">
      <c r="A49" s="1" t="s">
        <v>47</v>
      </c>
      <c r="B49" s="8">
        <v>26535</v>
      </c>
      <c r="C49" s="1"/>
    </row>
    <row r="50" spans="1:3" x14ac:dyDescent="0.2">
      <c r="A50" s="1" t="s">
        <v>48</v>
      </c>
      <c r="B50" s="8" t="s">
        <v>14</v>
      </c>
      <c r="C50" s="1"/>
    </row>
    <row r="51" spans="1:3" x14ac:dyDescent="0.2">
      <c r="A51" s="1" t="s">
        <v>49</v>
      </c>
      <c r="B51" s="8">
        <v>108252</v>
      </c>
      <c r="C51" s="1"/>
    </row>
    <row r="52" spans="1:3" x14ac:dyDescent="0.2">
      <c r="A52" s="1" t="s">
        <v>50</v>
      </c>
      <c r="B52" s="8">
        <v>91882</v>
      </c>
      <c r="C52" s="1"/>
    </row>
    <row r="53" spans="1:3" x14ac:dyDescent="0.2">
      <c r="A53" s="1" t="s">
        <v>51</v>
      </c>
      <c r="B53" s="8" t="s">
        <v>14</v>
      </c>
      <c r="C53" s="1"/>
    </row>
    <row r="54" spans="1:3" x14ac:dyDescent="0.2">
      <c r="A54" s="1" t="s">
        <v>52</v>
      </c>
      <c r="B54" s="8">
        <v>7722</v>
      </c>
      <c r="C54" s="1"/>
    </row>
    <row r="55" spans="1:3" x14ac:dyDescent="0.2">
      <c r="A55" s="1" t="s">
        <v>53</v>
      </c>
      <c r="B55" s="8">
        <v>163153</v>
      </c>
      <c r="C55" s="1"/>
    </row>
    <row r="56" spans="1:3" x14ac:dyDescent="0.2">
      <c r="A56" s="1" t="s">
        <v>54</v>
      </c>
      <c r="B56" s="8">
        <v>182</v>
      </c>
      <c r="C56" s="1"/>
    </row>
    <row r="57" spans="1:3" x14ac:dyDescent="0.2">
      <c r="A57" s="1" t="s">
        <v>55</v>
      </c>
      <c r="B57" s="8" t="s">
        <v>14</v>
      </c>
      <c r="C57" s="1"/>
    </row>
    <row r="58" spans="1:3" x14ac:dyDescent="0.2">
      <c r="A58" s="1" t="s">
        <v>56</v>
      </c>
      <c r="B58" s="8">
        <v>675160</v>
      </c>
      <c r="C58" s="1"/>
    </row>
    <row r="59" spans="1:3" x14ac:dyDescent="0.2">
      <c r="A59" s="1" t="s">
        <v>50</v>
      </c>
      <c r="B59" s="8">
        <v>181180</v>
      </c>
      <c r="C59" s="1"/>
    </row>
    <row r="60" spans="1:3" x14ac:dyDescent="0.2">
      <c r="A60" s="1" t="s">
        <v>55</v>
      </c>
      <c r="B60" s="8" t="s">
        <v>14</v>
      </c>
      <c r="C60" s="1"/>
    </row>
    <row r="61" spans="1:3" x14ac:dyDescent="0.2">
      <c r="A61" s="1" t="s">
        <v>51</v>
      </c>
      <c r="B61" s="8">
        <v>236299</v>
      </c>
      <c r="C61" s="1"/>
    </row>
    <row r="62" spans="1:3" x14ac:dyDescent="0.2">
      <c r="A62" s="1" t="s">
        <v>57</v>
      </c>
      <c r="B62" s="8">
        <v>12855</v>
      </c>
      <c r="C62" s="1"/>
    </row>
    <row r="63" spans="1:3" x14ac:dyDescent="0.2">
      <c r="A63" s="1" t="s">
        <v>58</v>
      </c>
      <c r="B63" s="8">
        <v>586119</v>
      </c>
      <c r="C63" s="1"/>
    </row>
    <row r="64" spans="1:3" x14ac:dyDescent="0.2">
      <c r="A64" s="1" t="s">
        <v>59</v>
      </c>
      <c r="B64" s="8">
        <v>33265</v>
      </c>
      <c r="C64" s="1"/>
    </row>
    <row r="65" spans="1:5" x14ac:dyDescent="0.2">
      <c r="A65" s="1" t="s">
        <v>60</v>
      </c>
      <c r="B65" s="8">
        <v>9886</v>
      </c>
      <c r="C65" s="1"/>
    </row>
    <row r="66" spans="1:5" x14ac:dyDescent="0.2">
      <c r="A66" s="1" t="s">
        <v>61</v>
      </c>
      <c r="B66" s="8">
        <v>6821</v>
      </c>
      <c r="C66" s="1"/>
    </row>
    <row r="67" spans="1:5" x14ac:dyDescent="0.2">
      <c r="A67" s="1" t="s">
        <v>62</v>
      </c>
      <c r="B67" s="8">
        <v>3364</v>
      </c>
      <c r="C67" s="1"/>
    </row>
    <row r="68" spans="1:5" x14ac:dyDescent="0.2">
      <c r="A68" s="1" t="s">
        <v>63</v>
      </c>
      <c r="B68" s="8">
        <v>4861</v>
      </c>
      <c r="C68" s="1"/>
    </row>
    <row r="69" spans="1:5" x14ac:dyDescent="0.2">
      <c r="A69" s="1" t="s">
        <v>63</v>
      </c>
      <c r="B69" s="8" t="s">
        <v>14</v>
      </c>
      <c r="C69" s="1"/>
    </row>
    <row r="70" spans="1:5" x14ac:dyDescent="0.2">
      <c r="A70" s="1" t="s">
        <v>63</v>
      </c>
      <c r="B70" s="8" t="s">
        <v>14</v>
      </c>
      <c r="C70" s="1"/>
    </row>
    <row r="71" spans="1:5" x14ac:dyDescent="0.2">
      <c r="A71" s="1" t="s">
        <v>65</v>
      </c>
      <c r="B71" s="8" t="s">
        <v>14</v>
      </c>
      <c r="C71" s="1"/>
    </row>
    <row r="72" spans="1:5" x14ac:dyDescent="0.2">
      <c r="A72" s="1" t="s">
        <v>64</v>
      </c>
      <c r="B72" s="8">
        <f>SUM(B58:B71)</f>
        <v>1749810</v>
      </c>
      <c r="C72" s="1"/>
    </row>
    <row r="73" spans="1:5" x14ac:dyDescent="0.2">
      <c r="A73" s="1" t="s">
        <v>66</v>
      </c>
      <c r="B73" s="8">
        <v>123</v>
      </c>
      <c r="C73" s="1"/>
    </row>
    <row r="74" spans="1:5" x14ac:dyDescent="0.2">
      <c r="A74" s="1" t="s">
        <v>67</v>
      </c>
      <c r="B74" s="8">
        <v>1806617</v>
      </c>
      <c r="C74" s="1"/>
    </row>
    <row r="75" spans="1:5" x14ac:dyDescent="0.2">
      <c r="A75" s="1" t="s">
        <v>68</v>
      </c>
      <c r="B75" s="8" t="s">
        <v>14</v>
      </c>
      <c r="C75" s="1"/>
      <c r="D75" s="26" t="s">
        <v>420</v>
      </c>
    </row>
    <row r="76" spans="1:5" x14ac:dyDescent="0.2">
      <c r="A76" s="1" t="s">
        <v>69</v>
      </c>
      <c r="B76" s="8">
        <v>-1139620</v>
      </c>
      <c r="C76" s="1"/>
      <c r="D76" s="26" t="s">
        <v>414</v>
      </c>
      <c r="E76" s="27" t="s">
        <v>415</v>
      </c>
    </row>
    <row r="77" spans="1:5" x14ac:dyDescent="0.2">
      <c r="A77" s="1" t="s">
        <v>70</v>
      </c>
      <c r="B77" s="8">
        <v>667120</v>
      </c>
      <c r="C77" s="1"/>
      <c r="D77" s="25">
        <f>B40</f>
        <v>2416930</v>
      </c>
      <c r="E77" s="25">
        <f>B72+B77</f>
        <v>2416930</v>
      </c>
    </row>
    <row r="78" spans="1:5" x14ac:dyDescent="0.2">
      <c r="E78" s="25"/>
    </row>
    <row r="79" spans="1:5" x14ac:dyDescent="0.2">
      <c r="A79" s="24" t="s">
        <v>418</v>
      </c>
      <c r="B79" s="7"/>
      <c r="C79" s="7"/>
      <c r="D79" s="7"/>
    </row>
    <row r="81" spans="1:8" x14ac:dyDescent="0.2">
      <c r="A81" s="18" t="s">
        <v>419</v>
      </c>
    </row>
    <row r="82" spans="1:8" x14ac:dyDescent="0.2">
      <c r="A82" s="19"/>
      <c r="B82" s="18"/>
    </row>
    <row r="83" spans="1:8" x14ac:dyDescent="0.2">
      <c r="A83" s="9"/>
    </row>
    <row r="84" spans="1:8" x14ac:dyDescent="0.2">
      <c r="A84" s="4"/>
      <c r="B84" s="7"/>
      <c r="C84" s="7"/>
      <c r="D84" s="7"/>
    </row>
    <row r="85" spans="1:8" x14ac:dyDescent="0.2">
      <c r="A85" s="49"/>
      <c r="B85" s="50"/>
      <c r="C85" s="50"/>
      <c r="D85" s="50"/>
      <c r="E85" s="50"/>
      <c r="F85" s="50"/>
      <c r="G85" s="50"/>
      <c r="H85" s="18"/>
    </row>
  </sheetData>
  <mergeCells count="2">
    <mergeCell ref="A85:G85"/>
    <mergeCell ref="A1:C1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0"/>
  <sheetViews>
    <sheetView workbookViewId="0">
      <selection sqref="A1:C1"/>
    </sheetView>
  </sheetViews>
  <sheetFormatPr defaultRowHeight="12.75" x14ac:dyDescent="0.2"/>
  <cols>
    <col min="1" max="1" width="30.7109375" customWidth="1"/>
    <col min="3" max="3" width="10.85546875" customWidth="1"/>
    <col min="6" max="6" width="9" bestFit="1" customWidth="1"/>
  </cols>
  <sheetData>
    <row r="1" spans="1:7" ht="20.25" x14ac:dyDescent="0.3">
      <c r="A1" s="51" t="s">
        <v>411</v>
      </c>
      <c r="B1" s="51"/>
      <c r="C1" s="51"/>
    </row>
    <row r="4" spans="1:7" x14ac:dyDescent="0.2">
      <c r="A4" s="3" t="s">
        <v>150</v>
      </c>
    </row>
    <row r="5" spans="1:7" ht="51" x14ac:dyDescent="0.2">
      <c r="A5" s="2" t="s">
        <v>416</v>
      </c>
    </row>
    <row r="6" spans="1:7" x14ac:dyDescent="0.2">
      <c r="A6" s="2"/>
    </row>
    <row r="7" spans="1:7" x14ac:dyDescent="0.2">
      <c r="A7" s="54" t="s">
        <v>410</v>
      </c>
      <c r="B7" s="54"/>
      <c r="C7" s="54"/>
      <c r="D7" s="54"/>
      <c r="E7" s="54"/>
      <c r="F7" s="54"/>
      <c r="G7" s="54"/>
    </row>
    <row r="8" spans="1:7" x14ac:dyDescent="0.2">
      <c r="A8" s="55">
        <f>(E12-E766)/E766</f>
        <v>5.9027897612884663</v>
      </c>
      <c r="B8" s="55"/>
      <c r="C8" s="55"/>
      <c r="D8" s="55"/>
      <c r="E8" s="55"/>
      <c r="F8" s="55"/>
      <c r="G8" s="55"/>
    </row>
    <row r="10" spans="1:7" ht="18" x14ac:dyDescent="0.25">
      <c r="A10" s="16" t="s">
        <v>425</v>
      </c>
    </row>
    <row r="11" spans="1:7" ht="25.5" x14ac:dyDescent="0.2">
      <c r="A11" s="17" t="s">
        <v>151</v>
      </c>
      <c r="B11" s="17" t="s">
        <v>152</v>
      </c>
      <c r="C11" s="17" t="s">
        <v>153</v>
      </c>
      <c r="D11" s="17" t="s">
        <v>154</v>
      </c>
      <c r="E11" s="17" t="s">
        <v>155</v>
      </c>
      <c r="F11" s="17" t="s">
        <v>156</v>
      </c>
      <c r="G11" s="17" t="s">
        <v>157</v>
      </c>
    </row>
    <row r="12" spans="1:7" x14ac:dyDescent="0.2">
      <c r="A12" s="23" t="s">
        <v>426</v>
      </c>
      <c r="B12" s="10">
        <v>238.51</v>
      </c>
      <c r="C12" s="10">
        <v>243.45</v>
      </c>
      <c r="D12" s="10">
        <v>238.37</v>
      </c>
      <c r="E12" s="10">
        <v>240.01</v>
      </c>
      <c r="F12" s="10">
        <v>2714721</v>
      </c>
      <c r="G12" s="10">
        <v>0.81</v>
      </c>
    </row>
    <row r="13" spans="1:7" x14ac:dyDescent="0.2">
      <c r="A13" s="23" t="s">
        <v>427</v>
      </c>
      <c r="B13" s="10">
        <v>236.6</v>
      </c>
      <c r="C13" s="10">
        <v>243.63399999999999</v>
      </c>
      <c r="D13" s="10">
        <v>235.67099999999999</v>
      </c>
      <c r="E13" s="10">
        <v>238.09</v>
      </c>
      <c r="F13" s="10">
        <v>3697758</v>
      </c>
      <c r="G13" s="10">
        <v>0.38</v>
      </c>
    </row>
    <row r="14" spans="1:7" x14ac:dyDescent="0.2">
      <c r="A14" s="23" t="s">
        <v>428</v>
      </c>
      <c r="B14" s="10">
        <v>230.06</v>
      </c>
      <c r="C14" s="10">
        <v>237.72</v>
      </c>
      <c r="D14" s="10">
        <v>229.547</v>
      </c>
      <c r="E14" s="10">
        <v>237.19</v>
      </c>
      <c r="F14" s="10">
        <v>2404195</v>
      </c>
      <c r="G14" s="10">
        <v>3.6</v>
      </c>
    </row>
    <row r="15" spans="1:7" x14ac:dyDescent="0.2">
      <c r="A15" s="23" t="s">
        <v>429</v>
      </c>
      <c r="B15" s="10">
        <v>231.49</v>
      </c>
      <c r="C15" s="10">
        <v>231.98</v>
      </c>
      <c r="D15" s="10">
        <v>225.54</v>
      </c>
      <c r="E15" s="10">
        <v>228.95</v>
      </c>
      <c r="F15" s="10">
        <v>1900583</v>
      </c>
      <c r="G15" s="10">
        <v>-0.7</v>
      </c>
    </row>
    <row r="16" spans="1:7" x14ac:dyDescent="0.2">
      <c r="A16" s="23" t="s">
        <v>430</v>
      </c>
      <c r="B16" s="10">
        <v>230.56</v>
      </c>
      <c r="C16" s="10">
        <v>231.88</v>
      </c>
      <c r="D16" s="10">
        <v>228.28</v>
      </c>
      <c r="E16" s="10">
        <v>230.57</v>
      </c>
      <c r="F16" s="10">
        <v>710277</v>
      </c>
      <c r="G16" s="10">
        <v>0.38</v>
      </c>
    </row>
    <row r="17" spans="1:7" x14ac:dyDescent="0.2">
      <c r="A17" s="23" t="s">
        <v>431</v>
      </c>
      <c r="B17" s="10">
        <v>232.18</v>
      </c>
      <c r="C17" s="10">
        <v>233.45</v>
      </c>
      <c r="D17" s="10">
        <v>228.13</v>
      </c>
      <c r="E17" s="10">
        <v>229.7</v>
      </c>
      <c r="F17" s="10">
        <v>1554845</v>
      </c>
      <c r="G17" s="10">
        <v>-0.11</v>
      </c>
    </row>
    <row r="18" spans="1:7" x14ac:dyDescent="0.2">
      <c r="A18" s="23" t="s">
        <v>432</v>
      </c>
      <c r="B18" s="10">
        <v>234.99</v>
      </c>
      <c r="C18" s="10">
        <v>236.55</v>
      </c>
      <c r="D18" s="10">
        <v>229.63</v>
      </c>
      <c r="E18" s="10">
        <v>229.95</v>
      </c>
      <c r="F18" s="10">
        <v>1961155</v>
      </c>
      <c r="G18" s="10">
        <v>-1.1200000000000001</v>
      </c>
    </row>
    <row r="19" spans="1:7" x14ac:dyDescent="0.2">
      <c r="A19" s="23" t="s">
        <v>433</v>
      </c>
      <c r="B19" s="10">
        <v>231.69</v>
      </c>
      <c r="C19" s="10">
        <v>235.83</v>
      </c>
      <c r="D19" s="10">
        <v>231.08</v>
      </c>
      <c r="E19" s="10">
        <v>232.56</v>
      </c>
      <c r="F19" s="10">
        <v>1952421</v>
      </c>
      <c r="G19" s="10">
        <v>0.91</v>
      </c>
    </row>
    <row r="20" spans="1:7" x14ac:dyDescent="0.2">
      <c r="A20" s="23" t="s">
        <v>434</v>
      </c>
      <c r="B20" s="10">
        <v>232.89</v>
      </c>
      <c r="C20" s="10">
        <v>235.9</v>
      </c>
      <c r="D20" s="10">
        <v>229.29</v>
      </c>
      <c r="E20" s="10">
        <v>230.46</v>
      </c>
      <c r="F20" s="10">
        <v>3013811</v>
      </c>
      <c r="G20" s="10">
        <v>-1.26</v>
      </c>
    </row>
    <row r="21" spans="1:7" x14ac:dyDescent="0.2">
      <c r="A21" s="23" t="s">
        <v>435</v>
      </c>
      <c r="B21" s="10">
        <v>233.94</v>
      </c>
      <c r="C21" s="10">
        <v>237.76</v>
      </c>
      <c r="D21" s="10">
        <v>229.815</v>
      </c>
      <c r="E21" s="10">
        <v>233.39</v>
      </c>
      <c r="F21" s="10">
        <v>3297858</v>
      </c>
      <c r="G21" s="10">
        <v>-0.48</v>
      </c>
    </row>
    <row r="22" spans="1:7" x14ac:dyDescent="0.2">
      <c r="A22" s="23" t="s">
        <v>436</v>
      </c>
      <c r="B22" s="10">
        <v>222.1</v>
      </c>
      <c r="C22" s="10">
        <v>234.88</v>
      </c>
      <c r="D22" s="10">
        <v>220.73</v>
      </c>
      <c r="E22" s="10">
        <v>234.51</v>
      </c>
      <c r="F22" s="10">
        <v>5103986</v>
      </c>
      <c r="G22" s="10">
        <v>6.07</v>
      </c>
    </row>
    <row r="23" spans="1:7" x14ac:dyDescent="0.2">
      <c r="A23" s="23" t="s">
        <v>437</v>
      </c>
      <c r="B23" s="10">
        <v>221.82</v>
      </c>
      <c r="C23" s="10">
        <v>222.22</v>
      </c>
      <c r="D23" s="10">
        <v>218</v>
      </c>
      <c r="E23" s="10">
        <v>221.09</v>
      </c>
      <c r="F23" s="10">
        <v>2244224</v>
      </c>
      <c r="G23" s="10">
        <v>1.1499999999999999</v>
      </c>
    </row>
    <row r="24" spans="1:7" x14ac:dyDescent="0.2">
      <c r="A24" s="23" t="s">
        <v>438</v>
      </c>
      <c r="B24" s="10">
        <v>217.51</v>
      </c>
      <c r="C24" s="10">
        <v>220.92</v>
      </c>
      <c r="D24" s="10">
        <v>214.87</v>
      </c>
      <c r="E24" s="10">
        <v>218.58</v>
      </c>
      <c r="F24" s="10">
        <v>2830673</v>
      </c>
      <c r="G24" s="10">
        <v>0.72</v>
      </c>
    </row>
    <row r="25" spans="1:7" x14ac:dyDescent="0.2">
      <c r="A25" s="23" t="s">
        <v>439</v>
      </c>
      <c r="B25" s="10">
        <v>225.24</v>
      </c>
      <c r="C25" s="10">
        <v>225.75</v>
      </c>
      <c r="D25" s="10">
        <v>216.64</v>
      </c>
      <c r="E25" s="10">
        <v>217.02</v>
      </c>
      <c r="F25" s="10">
        <v>3266096</v>
      </c>
      <c r="G25" s="10">
        <v>-4.43</v>
      </c>
    </row>
    <row r="26" spans="1:7" x14ac:dyDescent="0.2">
      <c r="A26" s="23" t="s">
        <v>440</v>
      </c>
      <c r="B26" s="10">
        <v>224.71</v>
      </c>
      <c r="C26" s="10">
        <v>228.49</v>
      </c>
      <c r="D26" s="10">
        <v>223.64</v>
      </c>
      <c r="E26" s="10">
        <v>227.07</v>
      </c>
      <c r="F26" s="10">
        <v>2071558</v>
      </c>
      <c r="G26" s="10">
        <v>1.1399999999999999</v>
      </c>
    </row>
    <row r="27" spans="1:7" x14ac:dyDescent="0.2">
      <c r="A27" s="23" t="s">
        <v>441</v>
      </c>
      <c r="B27" s="10">
        <v>226.7</v>
      </c>
      <c r="C27" s="10">
        <v>227.5</v>
      </c>
      <c r="D27" s="10">
        <v>220.72</v>
      </c>
      <c r="E27" s="10">
        <v>224.52</v>
      </c>
      <c r="F27" s="10">
        <v>3057438</v>
      </c>
      <c r="G27" s="10">
        <v>-0.97</v>
      </c>
    </row>
    <row r="28" spans="1:7" x14ac:dyDescent="0.2">
      <c r="A28" s="23" t="s">
        <v>442</v>
      </c>
      <c r="B28" s="10">
        <v>227.52</v>
      </c>
      <c r="C28" s="10">
        <v>228.8</v>
      </c>
      <c r="D28" s="10">
        <v>224.2</v>
      </c>
      <c r="E28" s="10">
        <v>226.72</v>
      </c>
      <c r="F28" s="10">
        <v>2685928</v>
      </c>
      <c r="G28" s="10">
        <v>-1.91</v>
      </c>
    </row>
    <row r="29" spans="1:7" x14ac:dyDescent="0.2">
      <c r="A29" s="23" t="s">
        <v>443</v>
      </c>
      <c r="B29" s="10">
        <v>227.7</v>
      </c>
      <c r="C29" s="10">
        <v>235.63</v>
      </c>
      <c r="D29" s="10">
        <v>226.15</v>
      </c>
      <c r="E29" s="10">
        <v>231.13</v>
      </c>
      <c r="F29" s="10">
        <v>3144155</v>
      </c>
      <c r="G29" s="10">
        <v>0.33</v>
      </c>
    </row>
    <row r="30" spans="1:7" x14ac:dyDescent="0.2">
      <c r="A30" s="23" t="s">
        <v>444</v>
      </c>
      <c r="B30" s="10">
        <v>232.46</v>
      </c>
      <c r="C30" s="10">
        <v>233.27</v>
      </c>
      <c r="D30" s="10">
        <v>227.66</v>
      </c>
      <c r="E30" s="10">
        <v>230.38</v>
      </c>
      <c r="F30" s="10">
        <v>2572401</v>
      </c>
      <c r="G30" s="10">
        <v>-1</v>
      </c>
    </row>
    <row r="31" spans="1:7" x14ac:dyDescent="0.2">
      <c r="A31" s="23" t="s">
        <v>445</v>
      </c>
      <c r="B31" s="10">
        <v>235.48</v>
      </c>
      <c r="C31" s="10">
        <v>237.45</v>
      </c>
      <c r="D31" s="10">
        <v>230</v>
      </c>
      <c r="E31" s="10">
        <v>232.71</v>
      </c>
      <c r="F31" s="10">
        <v>2939533</v>
      </c>
      <c r="G31" s="10">
        <v>0.31</v>
      </c>
    </row>
    <row r="32" spans="1:7" x14ac:dyDescent="0.2">
      <c r="A32" s="23" t="s">
        <v>446</v>
      </c>
      <c r="B32" s="10">
        <v>237</v>
      </c>
      <c r="C32" s="10">
        <v>238.6</v>
      </c>
      <c r="D32" s="10">
        <v>231.23</v>
      </c>
      <c r="E32" s="10">
        <v>231.99</v>
      </c>
      <c r="F32" s="10">
        <v>2980783</v>
      </c>
      <c r="G32" s="10">
        <v>-2.19</v>
      </c>
    </row>
    <row r="33" spans="1:7" x14ac:dyDescent="0.2">
      <c r="A33" s="23" t="s">
        <v>447</v>
      </c>
      <c r="B33" s="10">
        <v>231.06</v>
      </c>
      <c r="C33" s="10">
        <v>238</v>
      </c>
      <c r="D33" s="10">
        <v>231.05</v>
      </c>
      <c r="E33" s="10">
        <v>237.19</v>
      </c>
      <c r="F33" s="10">
        <v>3731168</v>
      </c>
      <c r="G33" s="10">
        <v>3.01</v>
      </c>
    </row>
    <row r="34" spans="1:7" x14ac:dyDescent="0.2">
      <c r="A34" s="23" t="s">
        <v>448</v>
      </c>
      <c r="B34" s="10">
        <v>231.79</v>
      </c>
      <c r="C34" s="10">
        <v>234.28</v>
      </c>
      <c r="D34" s="10">
        <v>229.08</v>
      </c>
      <c r="E34" s="10">
        <v>230.26</v>
      </c>
      <c r="F34" s="10">
        <v>2658952</v>
      </c>
      <c r="G34" s="10">
        <v>-0.57999999999999996</v>
      </c>
    </row>
    <row r="35" spans="1:7" x14ac:dyDescent="0.2">
      <c r="A35" s="23" t="s">
        <v>449</v>
      </c>
      <c r="B35" s="10">
        <v>231.06</v>
      </c>
      <c r="C35" s="10">
        <v>232.25</v>
      </c>
      <c r="D35" s="10">
        <v>227.01</v>
      </c>
      <c r="E35" s="10">
        <v>231.61</v>
      </c>
      <c r="F35" s="10">
        <v>1949353</v>
      </c>
      <c r="G35" s="10">
        <v>0.86</v>
      </c>
    </row>
    <row r="36" spans="1:7" x14ac:dyDescent="0.2">
      <c r="A36" s="23" t="s">
        <v>450</v>
      </c>
      <c r="B36" s="10">
        <v>221.34</v>
      </c>
      <c r="C36" s="10">
        <v>230.82499999999999</v>
      </c>
      <c r="D36" s="10">
        <v>220.375</v>
      </c>
      <c r="E36" s="10">
        <v>229.64</v>
      </c>
      <c r="F36" s="10">
        <v>3988880</v>
      </c>
      <c r="G36" s="10">
        <v>5.22</v>
      </c>
    </row>
    <row r="37" spans="1:7" x14ac:dyDescent="0.2">
      <c r="A37" s="23" t="s">
        <v>451</v>
      </c>
      <c r="B37" s="10">
        <v>215.37</v>
      </c>
      <c r="C37" s="10">
        <v>221</v>
      </c>
      <c r="D37" s="10">
        <v>215</v>
      </c>
      <c r="E37" s="10">
        <v>218.25</v>
      </c>
      <c r="F37" s="10">
        <v>2479307</v>
      </c>
      <c r="G37" s="10">
        <v>0.23</v>
      </c>
    </row>
    <row r="38" spans="1:7" x14ac:dyDescent="0.2">
      <c r="A38" s="23" t="s">
        <v>452</v>
      </c>
      <c r="B38" s="10">
        <v>217.35</v>
      </c>
      <c r="C38" s="10">
        <v>219.18</v>
      </c>
      <c r="D38" s="10">
        <v>214.68</v>
      </c>
      <c r="E38" s="10">
        <v>217.75</v>
      </c>
      <c r="F38" s="10">
        <v>2526060</v>
      </c>
      <c r="G38" s="10">
        <v>-1.03</v>
      </c>
    </row>
    <row r="39" spans="1:7" x14ac:dyDescent="0.2">
      <c r="A39" s="23" t="s">
        <v>453</v>
      </c>
      <c r="B39" s="10">
        <v>223.49</v>
      </c>
      <c r="C39" s="10">
        <v>225</v>
      </c>
      <c r="D39" s="10">
        <v>213.58</v>
      </c>
      <c r="E39" s="10">
        <v>220.01</v>
      </c>
      <c r="F39" s="10">
        <v>4399128</v>
      </c>
      <c r="G39" s="10">
        <v>-0.81</v>
      </c>
    </row>
    <row r="40" spans="1:7" x14ac:dyDescent="0.2">
      <c r="A40" s="23" t="s">
        <v>454</v>
      </c>
      <c r="B40" s="10">
        <v>220.54</v>
      </c>
      <c r="C40" s="10">
        <v>226.19</v>
      </c>
      <c r="D40" s="10">
        <v>220.3</v>
      </c>
      <c r="E40" s="10">
        <v>221.8</v>
      </c>
      <c r="F40" s="10">
        <v>2503335</v>
      </c>
      <c r="G40" s="10">
        <v>0.33</v>
      </c>
    </row>
    <row r="41" spans="1:7" x14ac:dyDescent="0.2">
      <c r="A41" s="23" t="s">
        <v>455</v>
      </c>
      <c r="B41" s="10">
        <v>214.5</v>
      </c>
      <c r="C41" s="10">
        <v>221.38</v>
      </c>
      <c r="D41" s="10">
        <v>212.52</v>
      </c>
      <c r="E41" s="10">
        <v>221.07</v>
      </c>
      <c r="F41" s="10">
        <v>2811714</v>
      </c>
      <c r="G41" s="10">
        <v>3.3</v>
      </c>
    </row>
    <row r="42" spans="1:7" x14ac:dyDescent="0.2">
      <c r="A42" s="23" t="s">
        <v>456</v>
      </c>
      <c r="B42" s="10">
        <v>215.2</v>
      </c>
      <c r="C42" s="10">
        <v>216</v>
      </c>
      <c r="D42" s="10">
        <v>211.4</v>
      </c>
      <c r="E42" s="10">
        <v>214</v>
      </c>
      <c r="F42" s="10">
        <v>2148628</v>
      </c>
      <c r="G42" s="10">
        <v>-0.14000000000000001</v>
      </c>
    </row>
    <row r="43" spans="1:7" x14ac:dyDescent="0.2">
      <c r="A43" s="23" t="s">
        <v>457</v>
      </c>
      <c r="B43" s="10">
        <v>206.09</v>
      </c>
      <c r="C43" s="10">
        <v>214.98</v>
      </c>
      <c r="D43" s="10">
        <v>205.8</v>
      </c>
      <c r="E43" s="10">
        <v>214.31</v>
      </c>
      <c r="F43" s="10">
        <v>2925092</v>
      </c>
      <c r="G43" s="10">
        <v>3.44</v>
      </c>
    </row>
    <row r="44" spans="1:7" x14ac:dyDescent="0.2">
      <c r="A44" s="23" t="s">
        <v>458</v>
      </c>
      <c r="B44" s="10">
        <v>212.95</v>
      </c>
      <c r="C44" s="10">
        <v>212.99</v>
      </c>
      <c r="D44" s="10">
        <v>206.52</v>
      </c>
      <c r="E44" s="10">
        <v>207.19</v>
      </c>
      <c r="F44" s="10">
        <v>3429065</v>
      </c>
      <c r="G44" s="10">
        <v>-2.7</v>
      </c>
    </row>
    <row r="45" spans="1:7" x14ac:dyDescent="0.2">
      <c r="A45" s="23" t="s">
        <v>459</v>
      </c>
      <c r="B45" s="10">
        <v>217.85</v>
      </c>
      <c r="C45" s="10">
        <v>219</v>
      </c>
      <c r="D45" s="10">
        <v>212.66</v>
      </c>
      <c r="E45" s="10">
        <v>212.94</v>
      </c>
      <c r="F45" s="10">
        <v>2915286</v>
      </c>
      <c r="G45" s="10">
        <v>-2.8</v>
      </c>
    </row>
    <row r="46" spans="1:7" x14ac:dyDescent="0.2">
      <c r="A46" s="23" t="s">
        <v>460</v>
      </c>
      <c r="B46" s="10">
        <v>217.77</v>
      </c>
      <c r="C46" s="10">
        <v>219.48</v>
      </c>
      <c r="D46" s="10">
        <v>213.63</v>
      </c>
      <c r="E46" s="10">
        <v>219.08</v>
      </c>
      <c r="F46" s="10">
        <v>3345534</v>
      </c>
      <c r="G46" s="10">
        <v>1.19</v>
      </c>
    </row>
    <row r="47" spans="1:7" x14ac:dyDescent="0.2">
      <c r="A47" s="23" t="s">
        <v>461</v>
      </c>
      <c r="B47" s="10">
        <v>223.48</v>
      </c>
      <c r="C47" s="10">
        <v>223.7</v>
      </c>
      <c r="D47" s="10">
        <v>216.08</v>
      </c>
      <c r="E47" s="10">
        <v>216.5</v>
      </c>
      <c r="F47" s="10">
        <v>4616039</v>
      </c>
      <c r="G47" s="10">
        <v>-3.92</v>
      </c>
    </row>
    <row r="48" spans="1:7" x14ac:dyDescent="0.2">
      <c r="A48" s="23" t="s">
        <v>462</v>
      </c>
      <c r="B48" s="10">
        <v>232.99</v>
      </c>
      <c r="C48" s="10">
        <v>232.99</v>
      </c>
      <c r="D48" s="10">
        <v>224.31</v>
      </c>
      <c r="E48" s="10">
        <v>225.33</v>
      </c>
      <c r="F48" s="10">
        <v>3849801</v>
      </c>
      <c r="G48" s="10">
        <v>-3.03</v>
      </c>
    </row>
    <row r="49" spans="1:7" x14ac:dyDescent="0.2">
      <c r="A49" s="23" t="s">
        <v>463</v>
      </c>
      <c r="B49" s="10">
        <v>230.7</v>
      </c>
      <c r="C49" s="10">
        <v>233.35900000000001</v>
      </c>
      <c r="D49" s="10">
        <v>229.5</v>
      </c>
      <c r="E49" s="10">
        <v>232.36</v>
      </c>
      <c r="F49" s="10">
        <v>2445075</v>
      </c>
      <c r="G49" s="10">
        <v>0.25</v>
      </c>
    </row>
    <row r="50" spans="1:7" x14ac:dyDescent="0.2">
      <c r="A50" s="23" t="s">
        <v>464</v>
      </c>
      <c r="B50" s="10">
        <v>230.58</v>
      </c>
      <c r="C50" s="10">
        <v>234.584</v>
      </c>
      <c r="D50" s="10">
        <v>229.19</v>
      </c>
      <c r="E50" s="10">
        <v>231.77</v>
      </c>
      <c r="F50" s="10">
        <v>4495844</v>
      </c>
      <c r="G50" s="10">
        <v>0.06</v>
      </c>
    </row>
    <row r="51" spans="1:7" x14ac:dyDescent="0.2">
      <c r="A51" s="23" t="s">
        <v>465</v>
      </c>
      <c r="B51" s="10">
        <v>227</v>
      </c>
      <c r="C51" s="10">
        <v>232.74</v>
      </c>
      <c r="D51" s="10">
        <v>225.2</v>
      </c>
      <c r="E51" s="10">
        <v>231.63</v>
      </c>
      <c r="F51" s="10">
        <v>12725423</v>
      </c>
      <c r="G51" s="10">
        <v>11.17</v>
      </c>
    </row>
    <row r="52" spans="1:7" x14ac:dyDescent="0.2">
      <c r="A52" s="23" t="s">
        <v>466</v>
      </c>
      <c r="B52" s="10">
        <v>213.85</v>
      </c>
      <c r="C52" s="10">
        <v>214.44</v>
      </c>
      <c r="D52" s="10">
        <v>207.75</v>
      </c>
      <c r="E52" s="10">
        <v>208.35</v>
      </c>
      <c r="F52" s="10">
        <v>8280609</v>
      </c>
      <c r="G52" s="10">
        <v>-2.54</v>
      </c>
    </row>
    <row r="53" spans="1:7" x14ac:dyDescent="0.2">
      <c r="A53" s="23" t="s">
        <v>467</v>
      </c>
      <c r="B53" s="10">
        <v>208.92</v>
      </c>
      <c r="C53" s="10">
        <v>215.8</v>
      </c>
      <c r="D53" s="10">
        <v>207.22</v>
      </c>
      <c r="E53" s="10">
        <v>213.79</v>
      </c>
      <c r="F53" s="10">
        <v>3926897</v>
      </c>
      <c r="G53" s="10">
        <v>3.32</v>
      </c>
    </row>
    <row r="54" spans="1:7" x14ac:dyDescent="0.2">
      <c r="A54" s="23" t="s">
        <v>468</v>
      </c>
      <c r="B54" s="10">
        <v>210.4</v>
      </c>
      <c r="C54" s="10">
        <v>211.63</v>
      </c>
      <c r="D54" s="10">
        <v>203.89</v>
      </c>
      <c r="E54" s="10">
        <v>206.93</v>
      </c>
      <c r="F54" s="10">
        <v>4436304</v>
      </c>
      <c r="G54" s="10">
        <v>-2.2200000000000002</v>
      </c>
    </row>
    <row r="55" spans="1:7" x14ac:dyDescent="0.2">
      <c r="A55" s="23" t="s">
        <v>469</v>
      </c>
      <c r="B55" s="10">
        <v>211.75</v>
      </c>
      <c r="C55" s="10">
        <v>213.74799999999999</v>
      </c>
      <c r="D55" s="10">
        <v>210.64</v>
      </c>
      <c r="E55" s="10">
        <v>211.63</v>
      </c>
      <c r="F55" s="10">
        <v>1803570</v>
      </c>
      <c r="G55" s="10">
        <v>-0.62</v>
      </c>
    </row>
    <row r="56" spans="1:7" x14ac:dyDescent="0.2">
      <c r="A56" s="23" t="s">
        <v>470</v>
      </c>
      <c r="B56" s="10">
        <v>211.31</v>
      </c>
      <c r="C56" s="10">
        <v>213.45</v>
      </c>
      <c r="D56" s="10">
        <v>208.3</v>
      </c>
      <c r="E56" s="10">
        <v>212.96</v>
      </c>
      <c r="F56" s="10">
        <v>2728084</v>
      </c>
      <c r="G56" s="10">
        <v>1.24</v>
      </c>
    </row>
    <row r="57" spans="1:7" x14ac:dyDescent="0.2">
      <c r="A57" s="23" t="s">
        <v>471</v>
      </c>
      <c r="B57" s="10">
        <v>214.84</v>
      </c>
      <c r="C57" s="10">
        <v>217.1</v>
      </c>
      <c r="D57" s="10">
        <v>207.51</v>
      </c>
      <c r="E57" s="10">
        <v>210.35</v>
      </c>
      <c r="F57" s="10">
        <v>3517038</v>
      </c>
      <c r="G57" s="10">
        <v>-2.2799999999999998</v>
      </c>
    </row>
    <row r="58" spans="1:7" x14ac:dyDescent="0.2">
      <c r="A58" s="23" t="s">
        <v>472</v>
      </c>
      <c r="B58" s="10">
        <v>211.38</v>
      </c>
      <c r="C58" s="10">
        <v>215.88</v>
      </c>
      <c r="D58" s="10">
        <v>210</v>
      </c>
      <c r="E58" s="10">
        <v>215.26</v>
      </c>
      <c r="F58" s="10">
        <v>3390838</v>
      </c>
      <c r="G58" s="10">
        <v>2.95</v>
      </c>
    </row>
    <row r="59" spans="1:7" x14ac:dyDescent="0.2">
      <c r="A59" s="23" t="s">
        <v>473</v>
      </c>
      <c r="B59" s="10">
        <v>215</v>
      </c>
      <c r="C59" s="10">
        <v>215.35</v>
      </c>
      <c r="D59" s="10">
        <v>207.69</v>
      </c>
      <c r="E59" s="10">
        <v>209.09</v>
      </c>
      <c r="F59" s="10">
        <v>4234812</v>
      </c>
      <c r="G59" s="10">
        <v>-1.24</v>
      </c>
    </row>
    <row r="60" spans="1:7" x14ac:dyDescent="0.2">
      <c r="A60" s="23" t="s">
        <v>474</v>
      </c>
      <c r="B60" s="10">
        <v>211.56</v>
      </c>
      <c r="C60" s="10">
        <v>215.75</v>
      </c>
      <c r="D60" s="10">
        <v>209.4</v>
      </c>
      <c r="E60" s="10">
        <v>211.72</v>
      </c>
      <c r="F60" s="10">
        <v>2821841</v>
      </c>
      <c r="G60" s="10">
        <v>0.78</v>
      </c>
    </row>
    <row r="61" spans="1:7" x14ac:dyDescent="0.2">
      <c r="A61" s="23" t="s">
        <v>475</v>
      </c>
      <c r="B61" s="10">
        <v>211.99</v>
      </c>
      <c r="C61" s="10">
        <v>214.81</v>
      </c>
      <c r="D61" s="10">
        <v>208.8</v>
      </c>
      <c r="E61" s="10">
        <v>210.09</v>
      </c>
      <c r="F61" s="10">
        <v>4182371</v>
      </c>
      <c r="G61" s="10">
        <v>-1.38</v>
      </c>
    </row>
    <row r="62" spans="1:7" x14ac:dyDescent="0.2">
      <c r="A62" s="23" t="s">
        <v>476</v>
      </c>
      <c r="B62" s="10">
        <v>227.72</v>
      </c>
      <c r="C62" s="10">
        <v>228.6</v>
      </c>
      <c r="D62" s="10">
        <v>202</v>
      </c>
      <c r="E62" s="10">
        <v>213.03</v>
      </c>
      <c r="F62" s="10">
        <v>14896306</v>
      </c>
      <c r="G62" s="10">
        <v>-6.61</v>
      </c>
    </row>
    <row r="63" spans="1:7" x14ac:dyDescent="0.2">
      <c r="A63" s="23" t="s">
        <v>477</v>
      </c>
      <c r="B63" s="10">
        <v>226.5</v>
      </c>
      <c r="C63" s="10">
        <v>231.15</v>
      </c>
      <c r="D63" s="10">
        <v>224.94</v>
      </c>
      <c r="E63" s="10">
        <v>228.1</v>
      </c>
      <c r="F63" s="10">
        <v>2507785</v>
      </c>
      <c r="G63" s="10">
        <v>0.48</v>
      </c>
    </row>
    <row r="64" spans="1:7" x14ac:dyDescent="0.2">
      <c r="A64" s="23" t="s">
        <v>478</v>
      </c>
      <c r="B64" s="10">
        <v>223.04</v>
      </c>
      <c r="C64" s="10">
        <v>230.48</v>
      </c>
      <c r="D64" s="10">
        <v>222.87</v>
      </c>
      <c r="E64" s="10">
        <v>227.01</v>
      </c>
      <c r="F64" s="10">
        <v>4332492</v>
      </c>
      <c r="G64" s="10">
        <v>2.58</v>
      </c>
    </row>
    <row r="65" spans="1:7" x14ac:dyDescent="0.2">
      <c r="A65" s="23" t="s">
        <v>479</v>
      </c>
      <c r="B65" s="10">
        <v>216.43</v>
      </c>
      <c r="C65" s="10">
        <v>221.73</v>
      </c>
      <c r="D65" s="10">
        <v>213.7</v>
      </c>
      <c r="E65" s="10">
        <v>221.31</v>
      </c>
      <c r="F65" s="10">
        <v>2839774</v>
      </c>
      <c r="G65" s="10">
        <v>2.04</v>
      </c>
    </row>
    <row r="66" spans="1:7" x14ac:dyDescent="0.2">
      <c r="A66" s="23" t="s">
        <v>480</v>
      </c>
      <c r="B66" s="10">
        <v>220.67</v>
      </c>
      <c r="C66" s="10">
        <v>220.95</v>
      </c>
      <c r="D66" s="10">
        <v>215.43</v>
      </c>
      <c r="E66" s="10">
        <v>216.88</v>
      </c>
      <c r="F66" s="10">
        <v>3103612</v>
      </c>
      <c r="G66" s="10">
        <v>-1.08</v>
      </c>
    </row>
    <row r="67" spans="1:7" x14ac:dyDescent="0.2">
      <c r="A67" s="23" t="s">
        <v>481</v>
      </c>
      <c r="B67" s="10">
        <v>213.28</v>
      </c>
      <c r="C67" s="10">
        <v>222.52199999999999</v>
      </c>
      <c r="D67" s="10">
        <v>211.13</v>
      </c>
      <c r="E67" s="10">
        <v>219.25</v>
      </c>
      <c r="F67" s="10">
        <v>5170563</v>
      </c>
      <c r="G67" s="10">
        <v>1.7</v>
      </c>
    </row>
    <row r="68" spans="1:7" x14ac:dyDescent="0.2">
      <c r="A68" s="23" t="s">
        <v>482</v>
      </c>
      <c r="B68" s="10">
        <v>222.99</v>
      </c>
      <c r="C68" s="10">
        <v>223</v>
      </c>
      <c r="D68" s="10">
        <v>215.27</v>
      </c>
      <c r="E68" s="10">
        <v>215.58</v>
      </c>
      <c r="F68" s="10">
        <v>3832190</v>
      </c>
      <c r="G68" s="10">
        <v>-2.3199999999999998</v>
      </c>
    </row>
    <row r="69" spans="1:7" x14ac:dyDescent="0.2">
      <c r="A69" s="23" t="s">
        <v>483</v>
      </c>
      <c r="B69" s="10">
        <v>220.93</v>
      </c>
      <c r="C69" s="10">
        <v>224.37</v>
      </c>
      <c r="D69" s="10">
        <v>218.36</v>
      </c>
      <c r="E69" s="10">
        <v>220.69</v>
      </c>
      <c r="F69" s="10">
        <v>6157926</v>
      </c>
      <c r="G69" s="10">
        <v>-2.66</v>
      </c>
    </row>
    <row r="70" spans="1:7" x14ac:dyDescent="0.2">
      <c r="A70" s="23" t="s">
        <v>484</v>
      </c>
      <c r="B70" s="10">
        <v>230.08</v>
      </c>
      <c r="C70" s="10">
        <v>230.72</v>
      </c>
      <c r="D70" s="10">
        <v>221.31</v>
      </c>
      <c r="E70" s="10">
        <v>226.72</v>
      </c>
      <c r="F70" s="10">
        <v>6131606</v>
      </c>
      <c r="G70" s="10">
        <v>-2.2599999999999998</v>
      </c>
    </row>
    <row r="71" spans="1:7" x14ac:dyDescent="0.2">
      <c r="A71" s="23" t="s">
        <v>485</v>
      </c>
      <c r="B71" s="10">
        <v>236.63</v>
      </c>
      <c r="C71" s="10">
        <v>237.7</v>
      </c>
      <c r="D71" s="10">
        <v>229.12</v>
      </c>
      <c r="E71" s="10">
        <v>231.96</v>
      </c>
      <c r="F71" s="10">
        <v>6811098</v>
      </c>
      <c r="G71" s="10">
        <v>-3.93</v>
      </c>
    </row>
    <row r="72" spans="1:7" x14ac:dyDescent="0.2">
      <c r="A72" s="23" t="s">
        <v>486</v>
      </c>
      <c r="B72" s="10">
        <v>240</v>
      </c>
      <c r="C72" s="10">
        <v>243.03</v>
      </c>
      <c r="D72" s="10">
        <v>235.58</v>
      </c>
      <c r="E72" s="10">
        <v>241.46</v>
      </c>
      <c r="F72" s="10">
        <v>5235167</v>
      </c>
      <c r="G72" s="10">
        <v>-1.91</v>
      </c>
    </row>
    <row r="73" spans="1:7" x14ac:dyDescent="0.2">
      <c r="A73" s="23" t="s">
        <v>487</v>
      </c>
      <c r="B73" s="10">
        <v>248.84</v>
      </c>
      <c r="C73" s="10">
        <v>249.84</v>
      </c>
      <c r="D73" s="10">
        <v>244.13</v>
      </c>
      <c r="E73" s="10">
        <v>246.15</v>
      </c>
      <c r="F73" s="10">
        <v>3688664</v>
      </c>
      <c r="G73" s="10">
        <v>-0.56999999999999995</v>
      </c>
    </row>
    <row r="74" spans="1:7" x14ac:dyDescent="0.2">
      <c r="A74" s="23" t="s">
        <v>488</v>
      </c>
      <c r="B74" s="10">
        <v>235.6</v>
      </c>
      <c r="C74" s="10">
        <v>247.7</v>
      </c>
      <c r="D74" s="10">
        <v>234.93</v>
      </c>
      <c r="E74" s="10">
        <v>247.57</v>
      </c>
      <c r="F74" s="10">
        <v>4415713</v>
      </c>
      <c r="G74" s="10">
        <v>3.21</v>
      </c>
    </row>
    <row r="75" spans="1:7" x14ac:dyDescent="0.2">
      <c r="A75" s="23" t="s">
        <v>489</v>
      </c>
      <c r="B75" s="10">
        <v>247.51</v>
      </c>
      <c r="C75" s="10">
        <v>248.5</v>
      </c>
      <c r="D75" s="10">
        <v>237.13</v>
      </c>
      <c r="E75" s="10">
        <v>239.88</v>
      </c>
      <c r="F75" s="10">
        <v>4570529</v>
      </c>
      <c r="G75" s="10">
        <v>-3.43</v>
      </c>
    </row>
    <row r="76" spans="1:7" x14ac:dyDescent="0.2">
      <c r="A76" s="23" t="s">
        <v>490</v>
      </c>
      <c r="B76" s="10">
        <v>252</v>
      </c>
      <c r="C76" s="10">
        <v>252.4</v>
      </c>
      <c r="D76" s="10">
        <v>242.34</v>
      </c>
      <c r="E76" s="10">
        <v>248.4</v>
      </c>
      <c r="F76" s="10">
        <v>4928705</v>
      </c>
      <c r="G76" s="10">
        <v>0.71</v>
      </c>
    </row>
    <row r="77" spans="1:7" x14ac:dyDescent="0.2">
      <c r="A77" s="23" t="s">
        <v>491</v>
      </c>
      <c r="B77" s="10">
        <v>250.46</v>
      </c>
      <c r="C77" s="10">
        <v>254.73</v>
      </c>
      <c r="D77" s="10">
        <v>245.46</v>
      </c>
      <c r="E77" s="10">
        <v>246.65</v>
      </c>
      <c r="F77" s="10">
        <v>3700812</v>
      </c>
      <c r="G77" s="10">
        <v>-0.72</v>
      </c>
    </row>
    <row r="78" spans="1:7" x14ac:dyDescent="0.2">
      <c r="A78" s="23" t="s">
        <v>492</v>
      </c>
      <c r="B78" s="10">
        <v>257.35000000000002</v>
      </c>
      <c r="C78" s="10">
        <v>259.79000000000002</v>
      </c>
      <c r="D78" s="10">
        <v>246.61</v>
      </c>
      <c r="E78" s="10">
        <v>248.43</v>
      </c>
      <c r="F78" s="10">
        <v>4899496</v>
      </c>
      <c r="G78" s="10">
        <v>-3.3</v>
      </c>
    </row>
    <row r="79" spans="1:7" x14ac:dyDescent="0.2">
      <c r="A79" s="23" t="s">
        <v>493</v>
      </c>
      <c r="B79" s="10">
        <v>266.61</v>
      </c>
      <c r="C79" s="10">
        <v>266.91000000000003</v>
      </c>
      <c r="D79" s="10">
        <v>256.14999999999998</v>
      </c>
      <c r="E79" s="10">
        <v>256.91000000000003</v>
      </c>
      <c r="F79" s="10">
        <v>3772986</v>
      </c>
      <c r="G79" s="10">
        <v>-2.36</v>
      </c>
    </row>
    <row r="80" spans="1:7" x14ac:dyDescent="0.2">
      <c r="A80" s="23" t="s">
        <v>494</v>
      </c>
      <c r="B80" s="10">
        <v>259.52999999999997</v>
      </c>
      <c r="C80" s="10">
        <v>263.45</v>
      </c>
      <c r="D80" s="10">
        <v>256.20999999999998</v>
      </c>
      <c r="E80" s="10">
        <v>263.12</v>
      </c>
      <c r="F80" s="10">
        <v>3444961</v>
      </c>
      <c r="G80" s="10">
        <v>0.79</v>
      </c>
    </row>
    <row r="81" spans="1:7" x14ac:dyDescent="0.2">
      <c r="A81" s="23" t="s">
        <v>495</v>
      </c>
      <c r="B81" s="10">
        <v>261.95</v>
      </c>
      <c r="C81" s="10">
        <v>262.08</v>
      </c>
      <c r="D81" s="10">
        <v>257.584</v>
      </c>
      <c r="E81" s="10">
        <v>261.06</v>
      </c>
      <c r="F81" s="10">
        <v>2600178</v>
      </c>
      <c r="G81" s="10">
        <v>0.05</v>
      </c>
    </row>
    <row r="82" spans="1:7" x14ac:dyDescent="0.2">
      <c r="A82" s="23" t="s">
        <v>496</v>
      </c>
      <c r="B82" s="10">
        <v>259.02999999999997</v>
      </c>
      <c r="C82" s="10">
        <v>262.64999999999998</v>
      </c>
      <c r="D82" s="10">
        <v>255.87</v>
      </c>
      <c r="E82" s="10">
        <v>260.94</v>
      </c>
      <c r="F82" s="10">
        <v>3663858</v>
      </c>
      <c r="G82" s="10">
        <v>-1.23</v>
      </c>
    </row>
    <row r="83" spans="1:7" x14ac:dyDescent="0.2">
      <c r="A83" s="23" t="s">
        <v>497</v>
      </c>
      <c r="B83" s="10">
        <v>263.98</v>
      </c>
      <c r="C83" s="10">
        <v>271.57</v>
      </c>
      <c r="D83" s="10">
        <v>255.8</v>
      </c>
      <c r="E83" s="10">
        <v>264.2</v>
      </c>
      <c r="F83" s="10">
        <v>6118451</v>
      </c>
      <c r="G83" s="10">
        <v>1.37</v>
      </c>
    </row>
    <row r="84" spans="1:7" x14ac:dyDescent="0.2">
      <c r="A84" s="23" t="s">
        <v>498</v>
      </c>
      <c r="B84" s="10">
        <v>257.95999999999998</v>
      </c>
      <c r="C84" s="10">
        <v>263.82</v>
      </c>
      <c r="D84" s="10">
        <v>257.5</v>
      </c>
      <c r="E84" s="10">
        <v>260.62</v>
      </c>
      <c r="F84" s="10">
        <v>3762346</v>
      </c>
      <c r="G84" s="10">
        <v>-0.55000000000000004</v>
      </c>
    </row>
    <row r="85" spans="1:7" x14ac:dyDescent="0.2">
      <c r="A85" s="23" t="s">
        <v>499</v>
      </c>
      <c r="B85" s="10">
        <v>263.95999999999998</v>
      </c>
      <c r="C85" s="10">
        <v>265.5</v>
      </c>
      <c r="D85" s="10">
        <v>260.69</v>
      </c>
      <c r="E85" s="10">
        <v>262.07</v>
      </c>
      <c r="F85" s="10">
        <v>3580238</v>
      </c>
      <c r="G85" s="10">
        <v>-7.0000000000000007E-2</v>
      </c>
    </row>
    <row r="86" spans="1:7" x14ac:dyDescent="0.2">
      <c r="A86" s="23" t="s">
        <v>500</v>
      </c>
      <c r="B86" s="10">
        <v>253.04</v>
      </c>
      <c r="C86" s="10">
        <v>262.88</v>
      </c>
      <c r="D86" s="10">
        <v>252.88</v>
      </c>
      <c r="E86" s="10">
        <v>262.25</v>
      </c>
      <c r="F86" s="10">
        <v>4414668</v>
      </c>
      <c r="G86" s="10">
        <v>3.42</v>
      </c>
    </row>
    <row r="87" spans="1:7" x14ac:dyDescent="0.2">
      <c r="A87" s="23" t="s">
        <v>501</v>
      </c>
      <c r="B87" s="10">
        <v>252.75</v>
      </c>
      <c r="C87" s="10">
        <v>254.6</v>
      </c>
      <c r="D87" s="10">
        <v>249.5</v>
      </c>
      <c r="E87" s="10">
        <v>253.57</v>
      </c>
      <c r="F87" s="10">
        <v>2931905</v>
      </c>
      <c r="G87" s="10">
        <v>0.15</v>
      </c>
    </row>
    <row r="88" spans="1:7" x14ac:dyDescent="0.2">
      <c r="A88" s="23" t="s">
        <v>502</v>
      </c>
      <c r="B88" s="10">
        <v>251.1</v>
      </c>
      <c r="C88" s="10">
        <v>254.25</v>
      </c>
      <c r="D88" s="10">
        <v>249.67</v>
      </c>
      <c r="E88" s="10">
        <v>253.19</v>
      </c>
      <c r="F88" s="10">
        <v>2890076</v>
      </c>
      <c r="G88" s="10">
        <v>1.18</v>
      </c>
    </row>
    <row r="89" spans="1:7" x14ac:dyDescent="0.2">
      <c r="A89" s="23" t="s">
        <v>503</v>
      </c>
      <c r="B89" s="10">
        <v>247.64</v>
      </c>
      <c r="C89" s="10">
        <v>250.24</v>
      </c>
      <c r="D89" s="10">
        <v>244.73</v>
      </c>
      <c r="E89" s="10">
        <v>250.24</v>
      </c>
      <c r="F89" s="10">
        <v>2349348</v>
      </c>
      <c r="G89" s="10">
        <v>0.71</v>
      </c>
    </row>
    <row r="90" spans="1:7" x14ac:dyDescent="0.2">
      <c r="A90" s="23" t="s">
        <v>504</v>
      </c>
      <c r="B90" s="10">
        <v>247.23</v>
      </c>
      <c r="C90" s="10">
        <v>250.72300000000001</v>
      </c>
      <c r="D90" s="10">
        <v>245.33</v>
      </c>
      <c r="E90" s="10">
        <v>248.48</v>
      </c>
      <c r="F90" s="10">
        <v>2708662</v>
      </c>
      <c r="G90" s="10">
        <v>-0.17</v>
      </c>
    </row>
    <row r="91" spans="1:7" x14ac:dyDescent="0.2">
      <c r="A91" s="23" t="s">
        <v>505</v>
      </c>
      <c r="B91" s="10">
        <v>252.05</v>
      </c>
      <c r="C91" s="10">
        <v>254.25</v>
      </c>
      <c r="D91" s="10">
        <v>248.303</v>
      </c>
      <c r="E91" s="10">
        <v>248.91</v>
      </c>
      <c r="F91" s="10">
        <v>3389755</v>
      </c>
      <c r="G91" s="10">
        <v>0.3</v>
      </c>
    </row>
    <row r="92" spans="1:7" x14ac:dyDescent="0.2">
      <c r="A92" s="23" t="s">
        <v>506</v>
      </c>
      <c r="B92" s="10">
        <v>245.05</v>
      </c>
      <c r="C92" s="10">
        <v>249.16</v>
      </c>
      <c r="D92" s="10">
        <v>244.05</v>
      </c>
      <c r="E92" s="10">
        <v>248.17</v>
      </c>
      <c r="F92" s="10">
        <v>3135426</v>
      </c>
      <c r="G92" s="10">
        <v>2.58</v>
      </c>
    </row>
    <row r="93" spans="1:7" x14ac:dyDescent="0.2">
      <c r="A93" s="23" t="s">
        <v>507</v>
      </c>
      <c r="B93" s="10">
        <v>240.89</v>
      </c>
      <c r="C93" s="10">
        <v>244.09</v>
      </c>
      <c r="D93" s="10">
        <v>238.2</v>
      </c>
      <c r="E93" s="10">
        <v>241.93</v>
      </c>
      <c r="F93" s="10">
        <v>3688233</v>
      </c>
      <c r="G93" s="10">
        <v>-1.48</v>
      </c>
    </row>
    <row r="94" spans="1:7" x14ac:dyDescent="0.2">
      <c r="A94" s="23" t="s">
        <v>508</v>
      </c>
      <c r="B94" s="10">
        <v>252.06</v>
      </c>
      <c r="C94" s="10">
        <v>252.08</v>
      </c>
      <c r="D94" s="10">
        <v>245</v>
      </c>
      <c r="E94" s="10">
        <v>245.57</v>
      </c>
      <c r="F94" s="10">
        <v>4193031</v>
      </c>
      <c r="G94" s="10">
        <v>-0.86</v>
      </c>
    </row>
    <row r="95" spans="1:7" x14ac:dyDescent="0.2">
      <c r="A95" s="23" t="s">
        <v>509</v>
      </c>
      <c r="B95" s="10">
        <v>245.3</v>
      </c>
      <c r="C95" s="10">
        <v>247.88</v>
      </c>
      <c r="D95" s="10">
        <v>239.78</v>
      </c>
      <c r="E95" s="10">
        <v>247.69</v>
      </c>
      <c r="F95" s="10">
        <v>4622364</v>
      </c>
      <c r="G95" s="10">
        <v>3.8</v>
      </c>
    </row>
    <row r="96" spans="1:7" x14ac:dyDescent="0.2">
      <c r="A96" s="23" t="s">
        <v>510</v>
      </c>
      <c r="B96" s="10">
        <v>240.34</v>
      </c>
      <c r="C96" s="10">
        <v>246</v>
      </c>
      <c r="D96" s="10">
        <v>236.97</v>
      </c>
      <c r="E96" s="10">
        <v>238.63</v>
      </c>
      <c r="F96" s="10">
        <v>5452025</v>
      </c>
      <c r="G96" s="10">
        <v>-4.1900000000000004</v>
      </c>
    </row>
    <row r="97" spans="1:7" x14ac:dyDescent="0.2">
      <c r="A97" s="23" t="s">
        <v>511</v>
      </c>
      <c r="B97" s="10">
        <v>245.62</v>
      </c>
      <c r="C97" s="10">
        <v>254.95</v>
      </c>
      <c r="D97" s="10">
        <v>245.51</v>
      </c>
      <c r="E97" s="10">
        <v>249.06</v>
      </c>
      <c r="F97" s="10">
        <v>4696140</v>
      </c>
      <c r="G97" s="10">
        <v>0.23</v>
      </c>
    </row>
    <row r="98" spans="1:7" x14ac:dyDescent="0.2">
      <c r="A98" s="23" t="s">
        <v>512</v>
      </c>
      <c r="B98" s="10">
        <v>241.86</v>
      </c>
      <c r="C98" s="10">
        <v>251.45</v>
      </c>
      <c r="D98" s="10">
        <v>241.57</v>
      </c>
      <c r="E98" s="10">
        <v>248.48</v>
      </c>
      <c r="F98" s="10">
        <v>5511921</v>
      </c>
      <c r="G98" s="10">
        <v>2.2599999999999998</v>
      </c>
    </row>
    <row r="99" spans="1:7" x14ac:dyDescent="0.2">
      <c r="A99" s="23" t="s">
        <v>513</v>
      </c>
      <c r="B99" s="10">
        <v>231</v>
      </c>
      <c r="C99" s="10">
        <v>244.75</v>
      </c>
      <c r="D99" s="10">
        <v>230.81</v>
      </c>
      <c r="E99" s="10">
        <v>242.99</v>
      </c>
      <c r="F99" s="10">
        <v>7655178</v>
      </c>
      <c r="G99" s="10">
        <v>8.07</v>
      </c>
    </row>
    <row r="100" spans="1:7" x14ac:dyDescent="0.2">
      <c r="A100" s="23" t="s">
        <v>514</v>
      </c>
      <c r="B100" s="10">
        <v>227.93</v>
      </c>
      <c r="C100" s="10">
        <v>228</v>
      </c>
      <c r="D100" s="10">
        <v>215.51</v>
      </c>
      <c r="E100" s="10">
        <v>224.84</v>
      </c>
      <c r="F100" s="10">
        <v>4957531</v>
      </c>
      <c r="G100" s="10">
        <v>2.19</v>
      </c>
    </row>
    <row r="101" spans="1:7" x14ac:dyDescent="0.2">
      <c r="A101" s="23" t="s">
        <v>515</v>
      </c>
      <c r="B101" s="10">
        <v>230.52</v>
      </c>
      <c r="C101" s="10">
        <v>230.9</v>
      </c>
      <c r="D101" s="10">
        <v>219.12</v>
      </c>
      <c r="E101" s="10">
        <v>220.03</v>
      </c>
      <c r="F101" s="10">
        <v>4323451</v>
      </c>
      <c r="G101" s="10">
        <v>0.53</v>
      </c>
    </row>
    <row r="102" spans="1:7" x14ac:dyDescent="0.2">
      <c r="A102" s="23" t="s">
        <v>516</v>
      </c>
      <c r="B102" s="10">
        <v>202.79</v>
      </c>
      <c r="C102" s="10">
        <v>231.4</v>
      </c>
      <c r="D102" s="10">
        <v>195</v>
      </c>
      <c r="E102" s="10">
        <v>218.87</v>
      </c>
      <c r="F102" s="10">
        <v>9578528</v>
      </c>
      <c r="G102" s="10">
        <v>-5.16</v>
      </c>
    </row>
    <row r="103" spans="1:7" x14ac:dyDescent="0.2">
      <c r="A103" s="23" t="s">
        <v>517</v>
      </c>
      <c r="B103" s="10">
        <v>236</v>
      </c>
      <c r="C103" s="10">
        <v>243.8</v>
      </c>
      <c r="D103" s="10">
        <v>230.51</v>
      </c>
      <c r="E103" s="10">
        <v>230.77</v>
      </c>
      <c r="F103" s="10">
        <v>6589089</v>
      </c>
      <c r="G103" s="10">
        <v>-4.71</v>
      </c>
    </row>
    <row r="104" spans="1:7" x14ac:dyDescent="0.2">
      <c r="A104" s="23" t="s">
        <v>518</v>
      </c>
      <c r="B104" s="10">
        <v>252.06</v>
      </c>
      <c r="C104" s="10">
        <v>254.56</v>
      </c>
      <c r="D104" s="10">
        <v>241.9</v>
      </c>
      <c r="E104" s="10">
        <v>242.18</v>
      </c>
      <c r="F104" s="10">
        <v>4903470</v>
      </c>
      <c r="G104" s="10">
        <v>-5.12</v>
      </c>
    </row>
    <row r="105" spans="1:7" x14ac:dyDescent="0.2">
      <c r="A105" s="23" t="s">
        <v>519</v>
      </c>
      <c r="B105" s="10">
        <v>260.33</v>
      </c>
      <c r="C105" s="10">
        <v>260.64999999999998</v>
      </c>
      <c r="D105" s="10">
        <v>255.02</v>
      </c>
      <c r="E105" s="10">
        <v>255.25</v>
      </c>
      <c r="F105" s="10">
        <v>3603033</v>
      </c>
      <c r="G105" s="10">
        <v>-2.1</v>
      </c>
    </row>
    <row r="106" spans="1:7" x14ac:dyDescent="0.2">
      <c r="A106" s="23" t="s">
        <v>520</v>
      </c>
      <c r="B106" s="10">
        <v>255.38</v>
      </c>
      <c r="C106" s="10">
        <v>260.95</v>
      </c>
      <c r="D106" s="10">
        <v>253.56</v>
      </c>
      <c r="E106" s="10">
        <v>260.72000000000003</v>
      </c>
      <c r="F106" s="10">
        <v>4191436</v>
      </c>
      <c r="G106" s="10">
        <v>2.25</v>
      </c>
    </row>
    <row r="107" spans="1:7" x14ac:dyDescent="0.2">
      <c r="A107" s="23" t="s">
        <v>521</v>
      </c>
      <c r="B107" s="10">
        <v>255.56</v>
      </c>
      <c r="C107" s="10">
        <v>256.58999999999997</v>
      </c>
      <c r="D107" s="10">
        <v>250.51</v>
      </c>
      <c r="E107" s="10">
        <v>254.99</v>
      </c>
      <c r="F107" s="10">
        <v>7173404</v>
      </c>
      <c r="G107" s="10">
        <v>4.87</v>
      </c>
    </row>
    <row r="108" spans="1:7" x14ac:dyDescent="0.2">
      <c r="A108" s="23" t="s">
        <v>522</v>
      </c>
      <c r="B108" s="10">
        <v>247.24</v>
      </c>
      <c r="C108" s="10">
        <v>247.93</v>
      </c>
      <c r="D108" s="10">
        <v>241.77</v>
      </c>
      <c r="E108" s="10">
        <v>243.15</v>
      </c>
      <c r="F108" s="10">
        <v>4364352</v>
      </c>
      <c r="G108" s="10">
        <v>0.26</v>
      </c>
    </row>
    <row r="109" spans="1:7" x14ac:dyDescent="0.2">
      <c r="A109" s="23" t="s">
        <v>523</v>
      </c>
      <c r="B109" s="10">
        <v>239.86</v>
      </c>
      <c r="C109" s="10">
        <v>246.48</v>
      </c>
      <c r="D109" s="10">
        <v>239.12</v>
      </c>
      <c r="E109" s="10">
        <v>242.51</v>
      </c>
      <c r="F109" s="10">
        <v>4688282</v>
      </c>
      <c r="G109" s="10">
        <v>1.82</v>
      </c>
    </row>
    <row r="110" spans="1:7" x14ac:dyDescent="0.2">
      <c r="A110" s="23" t="s">
        <v>524</v>
      </c>
      <c r="B110" s="10">
        <v>235</v>
      </c>
      <c r="C110" s="10">
        <v>239.77</v>
      </c>
      <c r="D110" s="10">
        <v>232.74</v>
      </c>
      <c r="E110" s="10">
        <v>238.17</v>
      </c>
      <c r="F110" s="10">
        <v>3737909</v>
      </c>
      <c r="G110" s="10">
        <v>0.34</v>
      </c>
    </row>
    <row r="111" spans="1:7" x14ac:dyDescent="0.2">
      <c r="A111" s="23" t="s">
        <v>525</v>
      </c>
      <c r="B111" s="10">
        <v>237.15</v>
      </c>
      <c r="C111" s="10">
        <v>239.3</v>
      </c>
      <c r="D111" s="10">
        <v>234.44</v>
      </c>
      <c r="E111" s="10">
        <v>237.37</v>
      </c>
      <c r="F111" s="10">
        <v>4261771</v>
      </c>
      <c r="G111" s="10">
        <v>-1.56</v>
      </c>
    </row>
    <row r="112" spans="1:7" x14ac:dyDescent="0.2">
      <c r="A112" s="23" t="s">
        <v>526</v>
      </c>
      <c r="B112" s="10">
        <v>238.15</v>
      </c>
      <c r="C112" s="10">
        <v>242.97</v>
      </c>
      <c r="D112" s="10">
        <v>236.05</v>
      </c>
      <c r="E112" s="10">
        <v>241.14</v>
      </c>
      <c r="F112" s="10">
        <v>4184607</v>
      </c>
      <c r="G112" s="10">
        <v>-0.56000000000000005</v>
      </c>
    </row>
    <row r="113" spans="1:7" x14ac:dyDescent="0.2">
      <c r="A113" s="23" t="s">
        <v>527</v>
      </c>
      <c r="B113" s="10">
        <v>243.58</v>
      </c>
      <c r="C113" s="10">
        <v>243.73</v>
      </c>
      <c r="D113" s="10">
        <v>238.39</v>
      </c>
      <c r="E113" s="10">
        <v>242.51</v>
      </c>
      <c r="F113" s="10">
        <v>5070886</v>
      </c>
      <c r="G113" s="10">
        <v>-1.47</v>
      </c>
    </row>
    <row r="114" spans="1:7" x14ac:dyDescent="0.2">
      <c r="A114" s="23" t="s">
        <v>528</v>
      </c>
      <c r="B114" s="10">
        <v>249.54</v>
      </c>
      <c r="C114" s="10">
        <v>255</v>
      </c>
      <c r="D114" s="10">
        <v>236.12</v>
      </c>
      <c r="E114" s="10">
        <v>246.13</v>
      </c>
      <c r="F114" s="10">
        <v>14619969</v>
      </c>
      <c r="G114" s="10">
        <v>-8.8800000000000008</v>
      </c>
    </row>
    <row r="115" spans="1:7" x14ac:dyDescent="0.2">
      <c r="A115" s="23" t="s">
        <v>529</v>
      </c>
      <c r="B115" s="10">
        <v>263.58</v>
      </c>
      <c r="C115" s="10">
        <v>271</v>
      </c>
      <c r="D115" s="10">
        <v>260.39999999999998</v>
      </c>
      <c r="E115" s="10">
        <v>270.13</v>
      </c>
      <c r="F115" s="10">
        <v>6174566</v>
      </c>
      <c r="G115" s="10">
        <v>1.45</v>
      </c>
    </row>
    <row r="116" spans="1:7" x14ac:dyDescent="0.2">
      <c r="A116" s="23" t="s">
        <v>530</v>
      </c>
      <c r="B116" s="10">
        <v>260.01</v>
      </c>
      <c r="C116" s="10">
        <v>266.72000000000003</v>
      </c>
      <c r="D116" s="10">
        <v>258.33999999999997</v>
      </c>
      <c r="E116" s="10">
        <v>266.27999999999997</v>
      </c>
      <c r="F116" s="10">
        <v>2349579</v>
      </c>
      <c r="G116" s="10">
        <v>2.42</v>
      </c>
    </row>
    <row r="117" spans="1:7" x14ac:dyDescent="0.2">
      <c r="A117" s="23" t="s">
        <v>531</v>
      </c>
      <c r="B117" s="10">
        <v>266.29000000000002</v>
      </c>
      <c r="C117" s="10">
        <v>266.70999999999998</v>
      </c>
      <c r="D117" s="10">
        <v>257.07</v>
      </c>
      <c r="E117" s="10">
        <v>259.99</v>
      </c>
      <c r="F117" s="10">
        <v>2552028</v>
      </c>
      <c r="G117" s="10">
        <v>-2.31</v>
      </c>
    </row>
    <row r="118" spans="1:7" x14ac:dyDescent="0.2">
      <c r="A118" s="23" t="s">
        <v>532</v>
      </c>
      <c r="B118" s="10">
        <v>267.60000000000002</v>
      </c>
      <c r="C118" s="10">
        <v>269.36</v>
      </c>
      <c r="D118" s="10">
        <v>265.12299999999999</v>
      </c>
      <c r="E118" s="10">
        <v>266.14999999999998</v>
      </c>
      <c r="F118" s="10">
        <v>2220972</v>
      </c>
      <c r="G118" s="10">
        <v>-0.24</v>
      </c>
    </row>
    <row r="119" spans="1:7" x14ac:dyDescent="0.2">
      <c r="A119" s="23" t="s">
        <v>533</v>
      </c>
      <c r="B119" s="10">
        <v>262.69</v>
      </c>
      <c r="C119" s="10">
        <v>266.94</v>
      </c>
      <c r="D119" s="10">
        <v>262.11</v>
      </c>
      <c r="E119" s="10">
        <v>266.79000000000002</v>
      </c>
      <c r="F119" s="10">
        <v>2033847</v>
      </c>
      <c r="G119" s="10">
        <v>1.1299999999999999</v>
      </c>
    </row>
    <row r="120" spans="1:7" x14ac:dyDescent="0.2">
      <c r="A120" s="23" t="s">
        <v>534</v>
      </c>
      <c r="B120" s="10">
        <v>264.27</v>
      </c>
      <c r="C120" s="10">
        <v>267.89</v>
      </c>
      <c r="D120" s="10">
        <v>262</v>
      </c>
      <c r="E120" s="10">
        <v>263.82</v>
      </c>
      <c r="F120" s="10">
        <v>2789322</v>
      </c>
      <c r="G120" s="10">
        <v>-0.38</v>
      </c>
    </row>
    <row r="121" spans="1:7" x14ac:dyDescent="0.2">
      <c r="A121" s="23" t="s">
        <v>535</v>
      </c>
      <c r="B121" s="10">
        <v>255.75</v>
      </c>
      <c r="C121" s="10">
        <v>265.39999999999998</v>
      </c>
      <c r="D121" s="10">
        <v>251.83699999999999</v>
      </c>
      <c r="E121" s="10">
        <v>264.82</v>
      </c>
      <c r="F121" s="10">
        <v>3890779</v>
      </c>
      <c r="G121" s="10">
        <v>4.67</v>
      </c>
    </row>
    <row r="122" spans="1:7" x14ac:dyDescent="0.2">
      <c r="A122" s="23" t="s">
        <v>536</v>
      </c>
      <c r="B122" s="10">
        <v>262.43</v>
      </c>
      <c r="C122" s="10">
        <v>264.43200000000002</v>
      </c>
      <c r="D122" s="10">
        <v>250.79</v>
      </c>
      <c r="E122" s="10">
        <v>253.01</v>
      </c>
      <c r="F122" s="10">
        <v>4691651</v>
      </c>
      <c r="G122" s="10">
        <v>-4.67</v>
      </c>
    </row>
    <row r="123" spans="1:7" x14ac:dyDescent="0.2">
      <c r="A123" s="23" t="s">
        <v>537</v>
      </c>
      <c r="B123" s="10">
        <v>267.38</v>
      </c>
      <c r="C123" s="10">
        <v>271.08999999999997</v>
      </c>
      <c r="D123" s="10">
        <v>263.92</v>
      </c>
      <c r="E123" s="10">
        <v>265.41000000000003</v>
      </c>
      <c r="F123" s="10">
        <v>2836153</v>
      </c>
      <c r="G123" s="10">
        <v>-0.67</v>
      </c>
    </row>
    <row r="124" spans="1:7" x14ac:dyDescent="0.2">
      <c r="A124" s="23" t="s">
        <v>538</v>
      </c>
      <c r="B124" s="10">
        <v>269.64999999999998</v>
      </c>
      <c r="C124" s="10">
        <v>269.89999999999998</v>
      </c>
      <c r="D124" s="10">
        <v>265.27</v>
      </c>
      <c r="E124" s="10">
        <v>267.2</v>
      </c>
      <c r="F124" s="10">
        <v>2225842</v>
      </c>
      <c r="G124" s="10">
        <v>-0.25</v>
      </c>
    </row>
    <row r="125" spans="1:7" x14ac:dyDescent="0.2">
      <c r="A125" s="23" t="s">
        <v>539</v>
      </c>
      <c r="B125" s="10">
        <v>261.27</v>
      </c>
      <c r="C125" s="10">
        <v>269.44</v>
      </c>
      <c r="D125" s="10">
        <v>260.86</v>
      </c>
      <c r="E125" s="10">
        <v>267.87</v>
      </c>
      <c r="F125" s="10">
        <v>3103708</v>
      </c>
      <c r="G125" s="10">
        <v>0.41</v>
      </c>
    </row>
    <row r="126" spans="1:7" x14ac:dyDescent="0.2">
      <c r="A126" s="23" t="s">
        <v>540</v>
      </c>
      <c r="B126" s="10">
        <v>270.05</v>
      </c>
      <c r="C126" s="10">
        <v>273.5</v>
      </c>
      <c r="D126" s="10">
        <v>266.55</v>
      </c>
      <c r="E126" s="10">
        <v>266.77</v>
      </c>
      <c r="F126" s="10">
        <v>6102619</v>
      </c>
      <c r="G126" s="10">
        <v>-5.49</v>
      </c>
    </row>
    <row r="127" spans="1:7" x14ac:dyDescent="0.2">
      <c r="A127" s="23" t="s">
        <v>541</v>
      </c>
      <c r="B127" s="10">
        <v>275</v>
      </c>
      <c r="C127" s="10">
        <v>286.64999999999998</v>
      </c>
      <c r="D127" s="10">
        <v>272.54000000000002</v>
      </c>
      <c r="E127" s="10">
        <v>282.26</v>
      </c>
      <c r="F127" s="10">
        <v>4977273</v>
      </c>
      <c r="G127" s="10">
        <v>2.77</v>
      </c>
    </row>
    <row r="128" spans="1:7" x14ac:dyDescent="0.2">
      <c r="A128" s="23" t="s">
        <v>542</v>
      </c>
      <c r="B128" s="10">
        <v>272.5</v>
      </c>
      <c r="C128" s="10">
        <v>275.54000000000002</v>
      </c>
      <c r="D128" s="10">
        <v>268.25</v>
      </c>
      <c r="E128" s="10">
        <v>274.66000000000003</v>
      </c>
      <c r="F128" s="10">
        <v>5002433</v>
      </c>
      <c r="G128" s="10">
        <v>2.99</v>
      </c>
    </row>
    <row r="129" spans="1:7" x14ac:dyDescent="0.2">
      <c r="A129" s="23" t="s">
        <v>543</v>
      </c>
      <c r="B129" s="10">
        <v>264.22000000000003</v>
      </c>
      <c r="C129" s="10">
        <v>267.2</v>
      </c>
      <c r="D129" s="10">
        <v>263.16000000000003</v>
      </c>
      <c r="E129" s="10">
        <v>266.68</v>
      </c>
      <c r="F129" s="10">
        <v>1612467</v>
      </c>
      <c r="G129" s="10">
        <v>1.35</v>
      </c>
    </row>
    <row r="130" spans="1:7" x14ac:dyDescent="0.2">
      <c r="A130" s="23" t="s">
        <v>544</v>
      </c>
      <c r="B130" s="10">
        <v>266.74</v>
      </c>
      <c r="C130" s="10">
        <v>267.49</v>
      </c>
      <c r="D130" s="10">
        <v>262.08</v>
      </c>
      <c r="E130" s="10">
        <v>263.14</v>
      </c>
      <c r="F130" s="10">
        <v>2011696</v>
      </c>
      <c r="G130" s="10">
        <v>-0.94</v>
      </c>
    </row>
    <row r="131" spans="1:7" x14ac:dyDescent="0.2">
      <c r="A131" s="23" t="s">
        <v>545</v>
      </c>
      <c r="B131" s="10">
        <v>262.10000000000002</v>
      </c>
      <c r="C131" s="10">
        <v>265.99</v>
      </c>
      <c r="D131" s="10">
        <v>260.51</v>
      </c>
      <c r="E131" s="10">
        <v>265.64999999999998</v>
      </c>
      <c r="F131" s="10">
        <v>1906355</v>
      </c>
      <c r="G131" s="10">
        <v>1.33</v>
      </c>
    </row>
    <row r="132" spans="1:7" x14ac:dyDescent="0.2">
      <c r="A132" s="23" t="s">
        <v>546</v>
      </c>
      <c r="B132" s="10">
        <v>262.25</v>
      </c>
      <c r="C132" s="10">
        <v>262.55</v>
      </c>
      <c r="D132" s="10">
        <v>256.05</v>
      </c>
      <c r="E132" s="10">
        <v>262.16000000000003</v>
      </c>
      <c r="F132" s="10">
        <v>2958638</v>
      </c>
      <c r="G132" s="10">
        <v>1.1599999999999999</v>
      </c>
    </row>
    <row r="133" spans="1:7" x14ac:dyDescent="0.2">
      <c r="A133" s="23" t="s">
        <v>547</v>
      </c>
      <c r="B133" s="10">
        <v>262.22000000000003</v>
      </c>
      <c r="C133" s="10">
        <v>263</v>
      </c>
      <c r="D133" s="10">
        <v>257.82</v>
      </c>
      <c r="E133" s="10">
        <v>259.14999999999998</v>
      </c>
      <c r="F133" s="10">
        <v>2610487</v>
      </c>
      <c r="G133" s="10">
        <v>0.48</v>
      </c>
    </row>
    <row r="134" spans="1:7" x14ac:dyDescent="0.2">
      <c r="A134" s="23" t="s">
        <v>548</v>
      </c>
      <c r="B134" s="10">
        <v>259.08</v>
      </c>
      <c r="C134" s="10">
        <v>262.95</v>
      </c>
      <c r="D134" s="10">
        <v>256.79000000000002</v>
      </c>
      <c r="E134" s="10">
        <v>257.92</v>
      </c>
      <c r="F134" s="10">
        <v>3332924</v>
      </c>
      <c r="G134" s="10">
        <v>1.1599999999999999</v>
      </c>
    </row>
    <row r="135" spans="1:7" x14ac:dyDescent="0.2">
      <c r="A135" s="23" t="s">
        <v>549</v>
      </c>
      <c r="B135" s="10">
        <v>259.32</v>
      </c>
      <c r="C135" s="10">
        <v>260.8</v>
      </c>
      <c r="D135" s="10">
        <v>254.31</v>
      </c>
      <c r="E135" s="10">
        <v>254.96</v>
      </c>
      <c r="F135" s="10">
        <v>6218409</v>
      </c>
      <c r="G135" s="10">
        <v>-4.82</v>
      </c>
    </row>
    <row r="136" spans="1:7" x14ac:dyDescent="0.2">
      <c r="A136" s="23" t="s">
        <v>550</v>
      </c>
      <c r="B136" s="10">
        <v>275</v>
      </c>
      <c r="C136" s="10">
        <v>275.2</v>
      </c>
      <c r="D136" s="10">
        <v>260.77</v>
      </c>
      <c r="E136" s="10">
        <v>267.88</v>
      </c>
      <c r="F136" s="10">
        <v>6103035</v>
      </c>
      <c r="G136" s="10">
        <v>-4.2300000000000004</v>
      </c>
    </row>
    <row r="137" spans="1:7" x14ac:dyDescent="0.2">
      <c r="A137" s="23" t="s">
        <v>551</v>
      </c>
      <c r="B137" s="10">
        <v>278.88</v>
      </c>
      <c r="C137" s="10">
        <v>281.69</v>
      </c>
      <c r="D137" s="10">
        <v>276.3</v>
      </c>
      <c r="E137" s="10">
        <v>279.72000000000003</v>
      </c>
      <c r="F137" s="10">
        <v>4118442</v>
      </c>
      <c r="G137" s="10">
        <v>-0.11</v>
      </c>
    </row>
    <row r="138" spans="1:7" x14ac:dyDescent="0.2">
      <c r="A138" s="23" t="s">
        <v>552</v>
      </c>
      <c r="B138" s="10">
        <v>280.19499999999999</v>
      </c>
      <c r="C138" s="10">
        <v>282.45</v>
      </c>
      <c r="D138" s="10">
        <v>273.31</v>
      </c>
      <c r="E138" s="10">
        <v>280.02</v>
      </c>
      <c r="F138" s="10">
        <v>7161128</v>
      </c>
      <c r="G138" s="10">
        <v>4.04</v>
      </c>
    </row>
    <row r="139" spans="1:7" x14ac:dyDescent="0.2">
      <c r="A139" s="23" t="s">
        <v>553</v>
      </c>
      <c r="B139" s="10">
        <v>271.11</v>
      </c>
      <c r="C139" s="10">
        <v>272.62</v>
      </c>
      <c r="D139" s="10">
        <v>267.85000000000002</v>
      </c>
      <c r="E139" s="10">
        <v>269.14999999999998</v>
      </c>
      <c r="F139" s="10">
        <v>2100984</v>
      </c>
      <c r="G139" s="10">
        <v>0.33</v>
      </c>
    </row>
    <row r="140" spans="1:7" x14ac:dyDescent="0.2">
      <c r="A140" s="23" t="s">
        <v>554</v>
      </c>
      <c r="B140" s="10">
        <v>264.8</v>
      </c>
      <c r="C140" s="10">
        <v>270.92</v>
      </c>
      <c r="D140" s="10">
        <v>264</v>
      </c>
      <c r="E140" s="10">
        <v>268.26</v>
      </c>
      <c r="F140" s="10">
        <v>3086706</v>
      </c>
      <c r="G140" s="10">
        <v>2.38</v>
      </c>
    </row>
    <row r="141" spans="1:7" x14ac:dyDescent="0.2">
      <c r="A141" s="23" t="s">
        <v>555</v>
      </c>
      <c r="B141" s="10">
        <v>261.95</v>
      </c>
      <c r="C141" s="10">
        <v>265.95</v>
      </c>
      <c r="D141" s="10">
        <v>260.7</v>
      </c>
      <c r="E141" s="10">
        <v>262.02</v>
      </c>
      <c r="F141" s="10">
        <v>3476711</v>
      </c>
      <c r="G141" s="10">
        <v>-1.9</v>
      </c>
    </row>
    <row r="142" spans="1:7" x14ac:dyDescent="0.2">
      <c r="A142" s="23" t="s">
        <v>556</v>
      </c>
      <c r="B142" s="10">
        <v>268.89</v>
      </c>
      <c r="C142" s="10">
        <v>269.11</v>
      </c>
      <c r="D142" s="10">
        <v>266</v>
      </c>
      <c r="E142" s="10">
        <v>267.08999999999997</v>
      </c>
      <c r="F142" s="10">
        <v>3837951</v>
      </c>
      <c r="G142" s="10">
        <v>-0.63</v>
      </c>
    </row>
    <row r="143" spans="1:7" x14ac:dyDescent="0.2">
      <c r="A143" s="23" t="s">
        <v>557</v>
      </c>
      <c r="B143" s="10">
        <v>266.45</v>
      </c>
      <c r="C143" s="10">
        <v>271.41000000000003</v>
      </c>
      <c r="D143" s="10">
        <v>265.25</v>
      </c>
      <c r="E143" s="10">
        <v>268.79000000000002</v>
      </c>
      <c r="F143" s="10">
        <v>2845663</v>
      </c>
      <c r="G143" s="10">
        <v>1.37</v>
      </c>
    </row>
    <row r="144" spans="1:7" x14ac:dyDescent="0.2">
      <c r="A144" s="23" t="s">
        <v>558</v>
      </c>
      <c r="B144" s="10">
        <v>266.98</v>
      </c>
      <c r="C144" s="10">
        <v>267.35000000000002</v>
      </c>
      <c r="D144" s="10">
        <v>263.72000000000003</v>
      </c>
      <c r="E144" s="10">
        <v>265.17</v>
      </c>
      <c r="F144" s="10">
        <v>2412087</v>
      </c>
      <c r="G144" s="10">
        <v>-0.93</v>
      </c>
    </row>
    <row r="145" spans="1:7" x14ac:dyDescent="0.2">
      <c r="A145" s="23" t="s">
        <v>559</v>
      </c>
      <c r="B145" s="10">
        <v>260.32</v>
      </c>
      <c r="C145" s="10">
        <v>268</v>
      </c>
      <c r="D145" s="10">
        <v>258.57</v>
      </c>
      <c r="E145" s="10">
        <v>267.67</v>
      </c>
      <c r="F145" s="10">
        <v>3867619</v>
      </c>
      <c r="G145" s="10">
        <v>3.03</v>
      </c>
    </row>
    <row r="146" spans="1:7" x14ac:dyDescent="0.2">
      <c r="A146" s="23" t="s">
        <v>560</v>
      </c>
      <c r="B146" s="10">
        <v>262.14999999999998</v>
      </c>
      <c r="C146" s="10">
        <v>264.39999999999998</v>
      </c>
      <c r="D146" s="10">
        <v>255.69</v>
      </c>
      <c r="E146" s="10">
        <v>259.79000000000002</v>
      </c>
      <c r="F146" s="10">
        <v>4559523</v>
      </c>
      <c r="G146" s="10">
        <v>-1.04</v>
      </c>
    </row>
    <row r="147" spans="1:7" x14ac:dyDescent="0.2">
      <c r="A147" s="23" t="s">
        <v>561</v>
      </c>
      <c r="B147" s="10">
        <v>262.39999999999998</v>
      </c>
      <c r="C147" s="10">
        <v>263.8</v>
      </c>
      <c r="D147" s="10">
        <v>260.10000000000002</v>
      </c>
      <c r="E147" s="10">
        <v>262.51</v>
      </c>
      <c r="F147" s="10">
        <v>2461593</v>
      </c>
      <c r="G147" s="10">
        <v>0.24</v>
      </c>
    </row>
    <row r="148" spans="1:7" x14ac:dyDescent="0.2">
      <c r="A148" s="23" t="s">
        <v>562</v>
      </c>
      <c r="B148" s="10">
        <v>262</v>
      </c>
      <c r="C148" s="10">
        <v>263.45999999999998</v>
      </c>
      <c r="D148" s="10">
        <v>260.02</v>
      </c>
      <c r="E148" s="10">
        <v>261.89</v>
      </c>
      <c r="F148" s="10">
        <v>2782432</v>
      </c>
      <c r="G148" s="10">
        <v>0.56999999999999995</v>
      </c>
    </row>
    <row r="149" spans="1:7" x14ac:dyDescent="0.2">
      <c r="A149" s="23" t="s">
        <v>563</v>
      </c>
      <c r="B149" s="10">
        <v>252.17</v>
      </c>
      <c r="C149" s="10">
        <v>264.36</v>
      </c>
      <c r="D149" s="10">
        <v>252.02</v>
      </c>
      <c r="E149" s="10">
        <v>260.41000000000003</v>
      </c>
      <c r="F149" s="10">
        <v>5509848</v>
      </c>
      <c r="G149" s="10">
        <v>2.88</v>
      </c>
    </row>
    <row r="150" spans="1:7" x14ac:dyDescent="0.2">
      <c r="A150" s="23" t="s">
        <v>564</v>
      </c>
      <c r="B150" s="10">
        <v>250.13</v>
      </c>
      <c r="C150" s="10">
        <v>253.44</v>
      </c>
      <c r="D150" s="10">
        <v>249.095</v>
      </c>
      <c r="E150" s="10">
        <v>253.12</v>
      </c>
      <c r="F150" s="10">
        <v>1984605</v>
      </c>
      <c r="G150" s="10">
        <v>1.0900000000000001</v>
      </c>
    </row>
    <row r="151" spans="1:7" x14ac:dyDescent="0.2">
      <c r="A151" s="23" t="s">
        <v>565</v>
      </c>
      <c r="B151" s="10">
        <v>249.7</v>
      </c>
      <c r="C151" s="10">
        <v>251.28</v>
      </c>
      <c r="D151" s="10">
        <v>246.01</v>
      </c>
      <c r="E151" s="10">
        <v>250.38</v>
      </c>
      <c r="F151" s="10">
        <v>2185244</v>
      </c>
      <c r="G151" s="10">
        <v>-0.12</v>
      </c>
    </row>
    <row r="152" spans="1:7" x14ac:dyDescent="0.2">
      <c r="A152" s="23" t="s">
        <v>566</v>
      </c>
      <c r="B152" s="10">
        <v>250.21</v>
      </c>
      <c r="C152" s="10">
        <v>253.46</v>
      </c>
      <c r="D152" s="10">
        <v>250.21</v>
      </c>
      <c r="E152" s="10">
        <v>250.69</v>
      </c>
      <c r="F152" s="10">
        <v>1421094</v>
      </c>
      <c r="G152" s="10">
        <v>-0.28999999999999998</v>
      </c>
    </row>
    <row r="153" spans="1:7" x14ac:dyDescent="0.2">
      <c r="A153" s="23" t="s">
        <v>567</v>
      </c>
      <c r="B153" s="10">
        <v>253.26</v>
      </c>
      <c r="C153" s="10">
        <v>254.37</v>
      </c>
      <c r="D153" s="10">
        <v>250.43</v>
      </c>
      <c r="E153" s="10">
        <v>251.41</v>
      </c>
      <c r="F153" s="10">
        <v>2043348</v>
      </c>
      <c r="G153" s="10">
        <v>0.28000000000000003</v>
      </c>
    </row>
    <row r="154" spans="1:7" x14ac:dyDescent="0.2">
      <c r="A154" s="23" t="s">
        <v>568</v>
      </c>
      <c r="B154" s="10">
        <v>251.9</v>
      </c>
      <c r="C154" s="10">
        <v>254</v>
      </c>
      <c r="D154" s="10">
        <v>248.5</v>
      </c>
      <c r="E154" s="10">
        <v>250.7</v>
      </c>
      <c r="F154" s="10">
        <v>3453508</v>
      </c>
      <c r="G154" s="10">
        <v>-2.0699999999999998</v>
      </c>
    </row>
    <row r="155" spans="1:7" x14ac:dyDescent="0.2">
      <c r="A155" s="23" t="s">
        <v>569</v>
      </c>
      <c r="B155" s="10">
        <v>255.4</v>
      </c>
      <c r="C155" s="10">
        <v>257.74</v>
      </c>
      <c r="D155" s="10">
        <v>254.14</v>
      </c>
      <c r="E155" s="10">
        <v>256</v>
      </c>
      <c r="F155" s="10">
        <v>2609134</v>
      </c>
      <c r="G155" s="10">
        <v>-0.11</v>
      </c>
    </row>
    <row r="156" spans="1:7" x14ac:dyDescent="0.2">
      <c r="A156" s="23" t="s">
        <v>570</v>
      </c>
      <c r="B156" s="10">
        <v>250.85</v>
      </c>
      <c r="C156" s="10">
        <v>258.75</v>
      </c>
      <c r="D156" s="10">
        <v>250.31</v>
      </c>
      <c r="E156" s="10">
        <v>256.29000000000002</v>
      </c>
      <c r="F156" s="10">
        <v>5013078</v>
      </c>
      <c r="G156" s="10">
        <v>2.87</v>
      </c>
    </row>
    <row r="157" spans="1:7" x14ac:dyDescent="0.2">
      <c r="A157" s="23" t="s">
        <v>571</v>
      </c>
      <c r="B157" s="10">
        <v>246</v>
      </c>
      <c r="C157" s="10">
        <v>249.7</v>
      </c>
      <c r="D157" s="10">
        <v>245.68</v>
      </c>
      <c r="E157" s="10">
        <v>249.14</v>
      </c>
      <c r="F157" s="10">
        <v>3021476</v>
      </c>
      <c r="G157" s="10">
        <v>1.31</v>
      </c>
    </row>
    <row r="158" spans="1:7" x14ac:dyDescent="0.2">
      <c r="A158" s="23" t="s">
        <v>572</v>
      </c>
      <c r="B158" s="10">
        <v>247.5</v>
      </c>
      <c r="C158" s="10">
        <v>249.3</v>
      </c>
      <c r="D158" s="10">
        <v>245.71</v>
      </c>
      <c r="E158" s="10">
        <v>245.92</v>
      </c>
      <c r="F158" s="10">
        <v>2451476</v>
      </c>
      <c r="G158" s="10">
        <v>-1.23</v>
      </c>
    </row>
    <row r="159" spans="1:7" x14ac:dyDescent="0.2">
      <c r="A159" s="23" t="s">
        <v>573</v>
      </c>
      <c r="B159" s="10">
        <v>248.2</v>
      </c>
      <c r="C159" s="10">
        <v>250.72</v>
      </c>
      <c r="D159" s="10">
        <v>247.01</v>
      </c>
      <c r="E159" s="10">
        <v>248.99</v>
      </c>
      <c r="F159" s="10">
        <v>1780964</v>
      </c>
      <c r="G159" s="10">
        <v>0.26</v>
      </c>
    </row>
    <row r="160" spans="1:7" x14ac:dyDescent="0.2">
      <c r="A160" s="23" t="s">
        <v>574</v>
      </c>
      <c r="B160" s="10">
        <v>248.92</v>
      </c>
      <c r="C160" s="10">
        <v>249.4</v>
      </c>
      <c r="D160" s="10">
        <v>246.3</v>
      </c>
      <c r="E160" s="10">
        <v>248.35</v>
      </c>
      <c r="F160" s="10">
        <v>2131089</v>
      </c>
      <c r="G160" s="10">
        <v>-0.44</v>
      </c>
    </row>
    <row r="161" spans="1:7" x14ac:dyDescent="0.2">
      <c r="A161" s="23" t="s">
        <v>575</v>
      </c>
      <c r="B161" s="10">
        <v>251.41</v>
      </c>
      <c r="C161" s="10">
        <v>251.6</v>
      </c>
      <c r="D161" s="10">
        <v>247.47</v>
      </c>
      <c r="E161" s="10">
        <v>249.45</v>
      </c>
      <c r="F161" s="10">
        <v>2503708</v>
      </c>
      <c r="G161" s="10">
        <v>-0.54</v>
      </c>
    </row>
    <row r="162" spans="1:7" x14ac:dyDescent="0.2">
      <c r="A162" s="23" t="s">
        <v>576</v>
      </c>
      <c r="B162" s="10">
        <v>251</v>
      </c>
      <c r="C162" s="10">
        <v>252.86799999999999</v>
      </c>
      <c r="D162" s="10">
        <v>249.43</v>
      </c>
      <c r="E162" s="10">
        <v>250.8</v>
      </c>
      <c r="F162" s="10">
        <v>3788467</v>
      </c>
      <c r="G162" s="10">
        <v>-0.26</v>
      </c>
    </row>
    <row r="163" spans="1:7" x14ac:dyDescent="0.2">
      <c r="A163" s="23" t="s">
        <v>577</v>
      </c>
      <c r="B163" s="10">
        <v>247.03</v>
      </c>
      <c r="C163" s="10">
        <v>251.8</v>
      </c>
      <c r="D163" s="10">
        <v>245.05</v>
      </c>
      <c r="E163" s="10">
        <v>251.45</v>
      </c>
      <c r="F163" s="10">
        <v>3646690</v>
      </c>
      <c r="G163" s="10">
        <v>1.62</v>
      </c>
    </row>
    <row r="164" spans="1:7" x14ac:dyDescent="0.2">
      <c r="A164" s="23" t="s">
        <v>578</v>
      </c>
      <c r="B164" s="10">
        <v>248.51</v>
      </c>
      <c r="C164" s="10">
        <v>249.5</v>
      </c>
      <c r="D164" s="10">
        <v>245.55</v>
      </c>
      <c r="E164" s="10">
        <v>247.43</v>
      </c>
      <c r="F164" s="10">
        <v>3407506</v>
      </c>
      <c r="G164" s="10">
        <v>-0.01</v>
      </c>
    </row>
    <row r="165" spans="1:7" x14ac:dyDescent="0.2">
      <c r="A165" s="23" t="s">
        <v>579</v>
      </c>
      <c r="B165" s="10">
        <v>247.68</v>
      </c>
      <c r="C165" s="10">
        <v>252</v>
      </c>
      <c r="D165" s="10">
        <v>246.5</v>
      </c>
      <c r="E165" s="10">
        <v>247.45500000000001</v>
      </c>
      <c r="F165" s="10">
        <v>3497594</v>
      </c>
      <c r="G165" s="10">
        <v>-0.11</v>
      </c>
    </row>
    <row r="166" spans="1:7" x14ac:dyDescent="0.2">
      <c r="A166" s="23" t="s">
        <v>580</v>
      </c>
      <c r="B166" s="10">
        <v>245.38</v>
      </c>
      <c r="C166" s="10">
        <v>248.6</v>
      </c>
      <c r="D166" s="10">
        <v>245.01</v>
      </c>
      <c r="E166" s="10">
        <v>247.73</v>
      </c>
      <c r="F166" s="10">
        <v>2221761</v>
      </c>
      <c r="G166" s="10">
        <v>0.86</v>
      </c>
    </row>
    <row r="167" spans="1:7" x14ac:dyDescent="0.2">
      <c r="A167" s="23" t="s">
        <v>581</v>
      </c>
      <c r="B167" s="10">
        <v>243.03</v>
      </c>
      <c r="C167" s="10">
        <v>246.62</v>
      </c>
      <c r="D167" s="10">
        <v>242.357</v>
      </c>
      <c r="E167" s="10">
        <v>245.62</v>
      </c>
      <c r="F167" s="10">
        <v>1970525</v>
      </c>
      <c r="G167" s="10">
        <v>0.52</v>
      </c>
    </row>
    <row r="168" spans="1:7" x14ac:dyDescent="0.2">
      <c r="A168" s="23" t="s">
        <v>582</v>
      </c>
      <c r="B168" s="10">
        <v>247.13</v>
      </c>
      <c r="C168" s="10">
        <v>247.74</v>
      </c>
      <c r="D168" s="10">
        <v>241.37200000000001</v>
      </c>
      <c r="E168" s="10">
        <v>244.35</v>
      </c>
      <c r="F168" s="10">
        <v>3753144</v>
      </c>
      <c r="G168" s="10">
        <v>-1.1299999999999999</v>
      </c>
    </row>
    <row r="169" spans="1:7" x14ac:dyDescent="0.2">
      <c r="A169" s="23" t="s">
        <v>583</v>
      </c>
      <c r="B169" s="10">
        <v>248.43</v>
      </c>
      <c r="C169" s="10">
        <v>251</v>
      </c>
      <c r="D169" s="10">
        <v>246.15</v>
      </c>
      <c r="E169" s="10">
        <v>247.14</v>
      </c>
      <c r="F169" s="10">
        <v>3671992</v>
      </c>
      <c r="G169" s="10">
        <v>-0.65</v>
      </c>
    </row>
    <row r="170" spans="1:7" x14ac:dyDescent="0.2">
      <c r="A170" s="23" t="s">
        <v>584</v>
      </c>
      <c r="B170" s="10">
        <v>247</v>
      </c>
      <c r="C170" s="10">
        <v>249.9</v>
      </c>
      <c r="D170" s="10">
        <v>246</v>
      </c>
      <c r="E170" s="10">
        <v>248.75</v>
      </c>
      <c r="F170" s="10">
        <v>3352367</v>
      </c>
      <c r="G170" s="10">
        <v>-0.04</v>
      </c>
    </row>
    <row r="171" spans="1:7" x14ac:dyDescent="0.2">
      <c r="A171" s="23" t="s">
        <v>585</v>
      </c>
      <c r="B171" s="10">
        <v>243.93</v>
      </c>
      <c r="C171" s="10">
        <v>249.4</v>
      </c>
      <c r="D171" s="10">
        <v>242.5</v>
      </c>
      <c r="E171" s="10">
        <v>248.84</v>
      </c>
      <c r="F171" s="10">
        <v>4522781</v>
      </c>
      <c r="G171" s="10">
        <v>1.94</v>
      </c>
    </row>
    <row r="172" spans="1:7" x14ac:dyDescent="0.2">
      <c r="A172" s="23" t="s">
        <v>586</v>
      </c>
      <c r="B172" s="10">
        <v>244.82</v>
      </c>
      <c r="C172" s="10">
        <v>244.89</v>
      </c>
      <c r="D172" s="10">
        <v>241.25</v>
      </c>
      <c r="E172" s="10">
        <v>244.1</v>
      </c>
      <c r="F172" s="10">
        <v>2895190</v>
      </c>
      <c r="G172" s="10">
        <v>0.38</v>
      </c>
    </row>
    <row r="173" spans="1:7" x14ac:dyDescent="0.2">
      <c r="A173" s="23" t="s">
        <v>587</v>
      </c>
      <c r="B173" s="10">
        <v>247.61</v>
      </c>
      <c r="C173" s="10">
        <v>248.3</v>
      </c>
      <c r="D173" s="10">
        <v>242.25</v>
      </c>
      <c r="E173" s="10">
        <v>243.18</v>
      </c>
      <c r="F173" s="10">
        <v>5439558</v>
      </c>
      <c r="G173" s="10">
        <v>-0.64</v>
      </c>
    </row>
    <row r="174" spans="1:7" x14ac:dyDescent="0.2">
      <c r="A174" s="23" t="s">
        <v>588</v>
      </c>
      <c r="B174" s="10">
        <v>240.11</v>
      </c>
      <c r="C174" s="10">
        <v>246.35</v>
      </c>
      <c r="D174" s="10">
        <v>238.19</v>
      </c>
      <c r="E174" s="10">
        <v>244.74</v>
      </c>
      <c r="F174" s="10">
        <v>6354211</v>
      </c>
      <c r="G174" s="10">
        <v>2.19</v>
      </c>
    </row>
    <row r="175" spans="1:7" x14ac:dyDescent="0.2">
      <c r="A175" s="23" t="s">
        <v>589</v>
      </c>
      <c r="B175" s="10">
        <v>236.29</v>
      </c>
      <c r="C175" s="10">
        <v>242.88</v>
      </c>
      <c r="D175" s="10">
        <v>235.31</v>
      </c>
      <c r="E175" s="10">
        <v>239.49</v>
      </c>
      <c r="F175" s="10">
        <v>5670969</v>
      </c>
      <c r="G175" s="10">
        <v>1.22</v>
      </c>
    </row>
    <row r="176" spans="1:7" x14ac:dyDescent="0.2">
      <c r="A176" s="23" t="s">
        <v>590</v>
      </c>
      <c r="B176" s="10">
        <v>235.99</v>
      </c>
      <c r="C176" s="10">
        <v>238.41</v>
      </c>
      <c r="D176" s="10">
        <v>233.7</v>
      </c>
      <c r="E176" s="10">
        <v>236.61</v>
      </c>
      <c r="F176" s="10">
        <v>4667845</v>
      </c>
      <c r="G176" s="10">
        <v>-0.08</v>
      </c>
    </row>
    <row r="177" spans="1:7" x14ac:dyDescent="0.2">
      <c r="A177" s="23" t="s">
        <v>591</v>
      </c>
      <c r="B177" s="10">
        <v>221</v>
      </c>
      <c r="C177" s="10">
        <v>237.48</v>
      </c>
      <c r="D177" s="10">
        <v>220.25</v>
      </c>
      <c r="E177" s="10">
        <v>236.8</v>
      </c>
      <c r="F177" s="10">
        <v>9449818</v>
      </c>
      <c r="G177" s="10">
        <v>2.76</v>
      </c>
    </row>
    <row r="178" spans="1:7" x14ac:dyDescent="0.2">
      <c r="A178" s="23" t="s">
        <v>592</v>
      </c>
      <c r="B178" s="10">
        <v>234.1</v>
      </c>
      <c r="C178" s="10">
        <v>234.47</v>
      </c>
      <c r="D178" s="10">
        <v>228.2</v>
      </c>
      <c r="E178" s="10">
        <v>230.43</v>
      </c>
      <c r="F178" s="10">
        <v>5238451</v>
      </c>
      <c r="G178" s="10">
        <v>-1.08</v>
      </c>
    </row>
    <row r="179" spans="1:7" x14ac:dyDescent="0.2">
      <c r="A179" s="23" t="s">
        <v>593</v>
      </c>
      <c r="B179" s="10">
        <v>237.76</v>
      </c>
      <c r="C179" s="10">
        <v>239.5</v>
      </c>
      <c r="D179" s="10">
        <v>229.13</v>
      </c>
      <c r="E179" s="10">
        <v>232.95</v>
      </c>
      <c r="F179" s="10">
        <v>5794023</v>
      </c>
      <c r="G179" s="10">
        <v>1.06</v>
      </c>
    </row>
    <row r="180" spans="1:7" x14ac:dyDescent="0.2">
      <c r="A180" s="23" t="s">
        <v>594</v>
      </c>
      <c r="B180" s="10">
        <v>228.18</v>
      </c>
      <c r="C180" s="10">
        <v>234.73</v>
      </c>
      <c r="D180" s="10">
        <v>227.11</v>
      </c>
      <c r="E180" s="10">
        <v>230.51</v>
      </c>
      <c r="F180" s="10">
        <v>4430923</v>
      </c>
      <c r="G180" s="10">
        <v>1.98</v>
      </c>
    </row>
    <row r="181" spans="1:7" x14ac:dyDescent="0.2">
      <c r="A181" s="23" t="s">
        <v>595</v>
      </c>
      <c r="B181" s="10">
        <v>229.94</v>
      </c>
      <c r="C181" s="10">
        <v>231.77</v>
      </c>
      <c r="D181" s="10">
        <v>220.405</v>
      </c>
      <c r="E181" s="10">
        <v>226.03</v>
      </c>
      <c r="F181" s="10">
        <v>5279112</v>
      </c>
      <c r="G181" s="10">
        <v>-0.01</v>
      </c>
    </row>
    <row r="182" spans="1:7" x14ac:dyDescent="0.2">
      <c r="A182" s="23" t="s">
        <v>596</v>
      </c>
      <c r="B182" s="10">
        <v>230.39</v>
      </c>
      <c r="C182" s="10">
        <v>232.89</v>
      </c>
      <c r="D182" s="10">
        <v>225.17</v>
      </c>
      <c r="E182" s="10">
        <v>226.05</v>
      </c>
      <c r="F182" s="10">
        <v>3906215</v>
      </c>
      <c r="G182" s="10">
        <v>-2.75</v>
      </c>
    </row>
    <row r="183" spans="1:7" x14ac:dyDescent="0.2">
      <c r="A183" s="23" t="s">
        <v>597</v>
      </c>
      <c r="B183" s="10">
        <v>230.05</v>
      </c>
      <c r="C183" s="10">
        <v>234.97</v>
      </c>
      <c r="D183" s="10">
        <v>227.63</v>
      </c>
      <c r="E183" s="10">
        <v>232.45</v>
      </c>
      <c r="F183" s="10">
        <v>3935312</v>
      </c>
      <c r="G183" s="10">
        <v>0.85</v>
      </c>
    </row>
    <row r="184" spans="1:7" x14ac:dyDescent="0.2">
      <c r="A184" s="23" t="s">
        <v>598</v>
      </c>
      <c r="B184" s="10">
        <v>234.75</v>
      </c>
      <c r="C184" s="10">
        <v>235.5</v>
      </c>
      <c r="D184" s="10">
        <v>228.03</v>
      </c>
      <c r="E184" s="10">
        <v>230.48</v>
      </c>
      <c r="F184" s="10">
        <v>6084423</v>
      </c>
      <c r="G184" s="10">
        <v>-0.46</v>
      </c>
    </row>
    <row r="185" spans="1:7" x14ac:dyDescent="0.2">
      <c r="A185" s="23" t="s">
        <v>599</v>
      </c>
      <c r="B185" s="10">
        <v>222.56</v>
      </c>
      <c r="C185" s="10">
        <v>238.75</v>
      </c>
      <c r="D185" s="10">
        <v>222</v>
      </c>
      <c r="E185" s="10">
        <v>231.55</v>
      </c>
      <c r="F185" s="10">
        <v>11670276</v>
      </c>
      <c r="G185" s="10">
        <v>6.01</v>
      </c>
    </row>
    <row r="186" spans="1:7" x14ac:dyDescent="0.2">
      <c r="A186" s="23" t="s">
        <v>600</v>
      </c>
      <c r="B186" s="10">
        <v>220.5</v>
      </c>
      <c r="C186" s="10">
        <v>220.8</v>
      </c>
      <c r="D186" s="10">
        <v>218.01</v>
      </c>
      <c r="E186" s="10">
        <v>218.42500000000001</v>
      </c>
      <c r="F186" s="10">
        <v>2427431</v>
      </c>
      <c r="G186" s="10">
        <v>-0.08</v>
      </c>
    </row>
    <row r="187" spans="1:7" x14ac:dyDescent="0.2">
      <c r="A187" s="23" t="s">
        <v>601</v>
      </c>
      <c r="B187" s="10">
        <v>218.27</v>
      </c>
      <c r="C187" s="10">
        <v>221.48</v>
      </c>
      <c r="D187" s="10">
        <v>217.15</v>
      </c>
      <c r="E187" s="10">
        <v>218.6</v>
      </c>
      <c r="F187" s="10">
        <v>4409609</v>
      </c>
      <c r="G187" s="10">
        <v>-0.38</v>
      </c>
    </row>
    <row r="188" spans="1:7" x14ac:dyDescent="0.2">
      <c r="A188" s="23" t="s">
        <v>602</v>
      </c>
      <c r="B188" s="10">
        <v>212.5</v>
      </c>
      <c r="C188" s="10">
        <v>221.88</v>
      </c>
      <c r="D188" s="10">
        <v>211.69</v>
      </c>
      <c r="E188" s="10">
        <v>219.44</v>
      </c>
      <c r="F188" s="10">
        <v>7859378</v>
      </c>
      <c r="G188" s="10">
        <v>4.79</v>
      </c>
    </row>
    <row r="189" spans="1:7" x14ac:dyDescent="0.2">
      <c r="A189" s="23" t="s">
        <v>603</v>
      </c>
      <c r="B189" s="10">
        <v>205.8</v>
      </c>
      <c r="C189" s="10">
        <v>210.75</v>
      </c>
      <c r="D189" s="10">
        <v>204.31</v>
      </c>
      <c r="E189" s="10">
        <v>209.41</v>
      </c>
      <c r="F189" s="10">
        <v>3430501</v>
      </c>
      <c r="G189" s="10">
        <v>2.02</v>
      </c>
    </row>
    <row r="190" spans="1:7" x14ac:dyDescent="0.2">
      <c r="A190" s="23" t="s">
        <v>604</v>
      </c>
      <c r="B190" s="10">
        <v>206.78</v>
      </c>
      <c r="C190" s="10">
        <v>207.85</v>
      </c>
      <c r="D190" s="10">
        <v>203.85</v>
      </c>
      <c r="E190" s="10">
        <v>205.27</v>
      </c>
      <c r="F190" s="10">
        <v>2559076</v>
      </c>
      <c r="G190" s="10">
        <v>-0.74</v>
      </c>
    </row>
    <row r="191" spans="1:7" x14ac:dyDescent="0.2">
      <c r="A191" s="23" t="s">
        <v>605</v>
      </c>
      <c r="B191" s="10">
        <v>204.99</v>
      </c>
      <c r="C191" s="10">
        <v>206.88</v>
      </c>
      <c r="D191" s="10">
        <v>203.5</v>
      </c>
      <c r="E191" s="10">
        <v>206.79</v>
      </c>
      <c r="F191" s="10">
        <v>2466649</v>
      </c>
      <c r="G191" s="10">
        <v>0.04</v>
      </c>
    </row>
    <row r="192" spans="1:7" x14ac:dyDescent="0.2">
      <c r="A192" s="23" t="s">
        <v>606</v>
      </c>
      <c r="B192" s="10">
        <v>207.7</v>
      </c>
      <c r="C192" s="10">
        <v>209.17</v>
      </c>
      <c r="D192" s="10">
        <v>206.29</v>
      </c>
      <c r="E192" s="10">
        <v>206.7</v>
      </c>
      <c r="F192" s="10">
        <v>1658374</v>
      </c>
      <c r="G192" s="10">
        <v>-0.54</v>
      </c>
    </row>
    <row r="193" spans="1:7" x14ac:dyDescent="0.2">
      <c r="A193" s="23" t="s">
        <v>607</v>
      </c>
      <c r="B193" s="10">
        <v>207.46</v>
      </c>
      <c r="C193" s="10">
        <v>209.59</v>
      </c>
      <c r="D193" s="10">
        <v>206.6</v>
      </c>
      <c r="E193" s="10">
        <v>207.83</v>
      </c>
      <c r="F193" s="10">
        <v>1951631</v>
      </c>
      <c r="G193" s="10">
        <v>0.18</v>
      </c>
    </row>
    <row r="194" spans="1:7" x14ac:dyDescent="0.2">
      <c r="A194" s="23" t="s">
        <v>608</v>
      </c>
      <c r="B194" s="10">
        <v>208.57</v>
      </c>
      <c r="C194" s="10">
        <v>209.49</v>
      </c>
      <c r="D194" s="10">
        <v>205.5</v>
      </c>
      <c r="E194" s="10">
        <v>207.46</v>
      </c>
      <c r="F194" s="10">
        <v>3024678</v>
      </c>
      <c r="G194" s="10">
        <v>-1.1100000000000001</v>
      </c>
    </row>
    <row r="195" spans="1:7" x14ac:dyDescent="0.2">
      <c r="A195" s="23" t="s">
        <v>609</v>
      </c>
      <c r="B195" s="10">
        <v>210.435</v>
      </c>
      <c r="C195" s="10">
        <v>213</v>
      </c>
      <c r="D195" s="10">
        <v>209.05</v>
      </c>
      <c r="E195" s="10">
        <v>209.78</v>
      </c>
      <c r="F195" s="10">
        <v>3757820</v>
      </c>
      <c r="G195" s="10">
        <v>-0.53</v>
      </c>
    </row>
    <row r="196" spans="1:7" x14ac:dyDescent="0.2">
      <c r="A196" s="23" t="s">
        <v>610</v>
      </c>
      <c r="B196" s="10">
        <v>209.85</v>
      </c>
      <c r="C196" s="10">
        <v>211.65</v>
      </c>
      <c r="D196" s="10">
        <v>209</v>
      </c>
      <c r="E196" s="10">
        <v>210.9</v>
      </c>
      <c r="F196" s="10">
        <v>4065003</v>
      </c>
      <c r="G196" s="10">
        <v>0.39</v>
      </c>
    </row>
    <row r="197" spans="1:7" x14ac:dyDescent="0.2">
      <c r="A197" s="23" t="s">
        <v>611</v>
      </c>
      <c r="B197" s="10">
        <v>208.43</v>
      </c>
      <c r="C197" s="10">
        <v>210.37</v>
      </c>
      <c r="D197" s="10">
        <v>206.12</v>
      </c>
      <c r="E197" s="10">
        <v>210.09</v>
      </c>
      <c r="F197" s="10">
        <v>3799367</v>
      </c>
      <c r="G197" s="10">
        <v>1.17</v>
      </c>
    </row>
    <row r="198" spans="1:7" x14ac:dyDescent="0.2">
      <c r="A198" s="23" t="s">
        <v>612</v>
      </c>
      <c r="B198" s="10">
        <v>208.2</v>
      </c>
      <c r="C198" s="10">
        <v>210.9</v>
      </c>
      <c r="D198" s="10">
        <v>205.87</v>
      </c>
      <c r="E198" s="10">
        <v>207.67</v>
      </c>
      <c r="F198" s="10">
        <v>6300257</v>
      </c>
      <c r="G198" s="10">
        <v>2.17</v>
      </c>
    </row>
    <row r="199" spans="1:7" x14ac:dyDescent="0.2">
      <c r="A199" s="23" t="s">
        <v>613</v>
      </c>
      <c r="B199" s="10">
        <v>202.51</v>
      </c>
      <c r="C199" s="10">
        <v>205.06</v>
      </c>
      <c r="D199" s="10">
        <v>201.14</v>
      </c>
      <c r="E199" s="10">
        <v>203.25</v>
      </c>
      <c r="F199" s="10">
        <v>4345345</v>
      </c>
      <c r="G199" s="10">
        <v>7.0000000000000007E-2</v>
      </c>
    </row>
    <row r="200" spans="1:7" x14ac:dyDescent="0.2">
      <c r="A200" s="23" t="s">
        <v>614</v>
      </c>
      <c r="B200" s="10">
        <v>198</v>
      </c>
      <c r="C200" s="10">
        <v>207.75</v>
      </c>
      <c r="D200" s="10">
        <v>197.5</v>
      </c>
      <c r="E200" s="10">
        <v>203.1</v>
      </c>
      <c r="F200" s="10">
        <v>12452644</v>
      </c>
      <c r="G200" s="10">
        <v>6.34</v>
      </c>
    </row>
    <row r="201" spans="1:7" x14ac:dyDescent="0.2">
      <c r="A201" s="23" t="s">
        <v>615</v>
      </c>
      <c r="B201" s="10">
        <v>190.23</v>
      </c>
      <c r="C201" s="10">
        <v>193.23</v>
      </c>
      <c r="D201" s="10">
        <v>190</v>
      </c>
      <c r="E201" s="10">
        <v>191</v>
      </c>
      <c r="F201" s="10">
        <v>5008153</v>
      </c>
      <c r="G201" s="10">
        <v>1.82</v>
      </c>
    </row>
    <row r="202" spans="1:7" x14ac:dyDescent="0.2">
      <c r="A202" s="23" t="s">
        <v>616</v>
      </c>
      <c r="B202" s="10">
        <v>188.7</v>
      </c>
      <c r="C202" s="10">
        <v>192.3</v>
      </c>
      <c r="D202" s="10">
        <v>186.05</v>
      </c>
      <c r="E202" s="10">
        <v>187.59</v>
      </c>
      <c r="F202" s="10">
        <v>3793477</v>
      </c>
      <c r="G202" s="10">
        <v>-0.63</v>
      </c>
    </row>
    <row r="203" spans="1:7" x14ac:dyDescent="0.2">
      <c r="A203" s="23" t="s">
        <v>617</v>
      </c>
      <c r="B203" s="10">
        <v>193.53</v>
      </c>
      <c r="C203" s="10">
        <v>193.76</v>
      </c>
      <c r="D203" s="10">
        <v>188.41</v>
      </c>
      <c r="E203" s="10">
        <v>188.77</v>
      </c>
      <c r="F203" s="10">
        <v>5024184</v>
      </c>
      <c r="G203" s="10">
        <v>-0.94</v>
      </c>
    </row>
    <row r="204" spans="1:7" x14ac:dyDescent="0.2">
      <c r="A204" s="23" t="s">
        <v>618</v>
      </c>
      <c r="B204" s="10">
        <v>185.85</v>
      </c>
      <c r="C204" s="10">
        <v>192.25</v>
      </c>
      <c r="D204" s="10">
        <v>181.8</v>
      </c>
      <c r="E204" s="10">
        <v>190.57</v>
      </c>
      <c r="F204" s="10">
        <v>10082967</v>
      </c>
      <c r="G204" s="10">
        <v>3.01</v>
      </c>
    </row>
    <row r="205" spans="1:7" x14ac:dyDescent="0.2">
      <c r="A205" s="23" t="s">
        <v>619</v>
      </c>
      <c r="B205" s="10">
        <v>189.07</v>
      </c>
      <c r="C205" s="10">
        <v>189.29</v>
      </c>
      <c r="D205" s="10">
        <v>181.4</v>
      </c>
      <c r="E205" s="10">
        <v>185</v>
      </c>
      <c r="F205" s="10">
        <v>8603628</v>
      </c>
      <c r="G205" s="10">
        <v>-2.84</v>
      </c>
    </row>
    <row r="206" spans="1:7" x14ac:dyDescent="0.2">
      <c r="A206" s="23" t="s">
        <v>620</v>
      </c>
      <c r="B206" s="10">
        <v>193.92</v>
      </c>
      <c r="C206" s="10">
        <v>194.79</v>
      </c>
      <c r="D206" s="10">
        <v>189.7</v>
      </c>
      <c r="E206" s="10">
        <v>190.405</v>
      </c>
      <c r="F206" s="10">
        <v>4126936</v>
      </c>
      <c r="G206" s="10">
        <v>-2</v>
      </c>
    </row>
    <row r="207" spans="1:7" x14ac:dyDescent="0.2">
      <c r="A207" s="23" t="s">
        <v>621</v>
      </c>
      <c r="B207" s="10">
        <v>198.27</v>
      </c>
      <c r="C207" s="10">
        <v>198.59</v>
      </c>
      <c r="D207" s="10">
        <v>192.7</v>
      </c>
      <c r="E207" s="10">
        <v>194.3</v>
      </c>
      <c r="F207" s="10">
        <v>5729841</v>
      </c>
      <c r="G207" s="10">
        <v>-3.68</v>
      </c>
    </row>
    <row r="208" spans="1:7" x14ac:dyDescent="0.2">
      <c r="A208" s="23" t="s">
        <v>622</v>
      </c>
      <c r="B208" s="10">
        <v>201.58</v>
      </c>
      <c r="C208" s="10">
        <v>203.79</v>
      </c>
      <c r="D208" s="10">
        <v>199.75</v>
      </c>
      <c r="E208" s="10">
        <v>201.72</v>
      </c>
      <c r="F208" s="10">
        <v>3648708</v>
      </c>
      <c r="G208" s="10">
        <v>1.05</v>
      </c>
    </row>
    <row r="209" spans="1:7" x14ac:dyDescent="0.2">
      <c r="A209" s="23" t="s">
        <v>623</v>
      </c>
      <c r="B209" s="10">
        <v>198.5</v>
      </c>
      <c r="C209" s="10">
        <v>200.5</v>
      </c>
      <c r="D209" s="10">
        <v>197.47</v>
      </c>
      <c r="E209" s="10">
        <v>199.63</v>
      </c>
      <c r="F209" s="10">
        <v>2629919</v>
      </c>
      <c r="G209" s="10">
        <v>0.78</v>
      </c>
    </row>
    <row r="210" spans="1:7" x14ac:dyDescent="0.2">
      <c r="A210" s="23" t="s">
        <v>624</v>
      </c>
      <c r="B210" s="10">
        <v>197.45</v>
      </c>
      <c r="C210" s="10">
        <v>198.99</v>
      </c>
      <c r="D210" s="10">
        <v>195.62100000000001</v>
      </c>
      <c r="E210" s="10">
        <v>198.08</v>
      </c>
      <c r="F210" s="10">
        <v>4267433</v>
      </c>
      <c r="G210" s="10">
        <v>1.24</v>
      </c>
    </row>
    <row r="211" spans="1:7" x14ac:dyDescent="0.2">
      <c r="A211" s="23" t="s">
        <v>625</v>
      </c>
      <c r="B211" s="10">
        <v>202</v>
      </c>
      <c r="C211" s="10">
        <v>204.59</v>
      </c>
      <c r="D211" s="10">
        <v>194.53</v>
      </c>
      <c r="E211" s="10">
        <v>195.65</v>
      </c>
      <c r="F211" s="10">
        <v>8473483</v>
      </c>
      <c r="G211" s="10">
        <v>-2.52</v>
      </c>
    </row>
    <row r="212" spans="1:7" x14ac:dyDescent="0.2">
      <c r="A212" s="23" t="s">
        <v>626</v>
      </c>
      <c r="B212" s="10">
        <v>194.96</v>
      </c>
      <c r="C212" s="10">
        <v>200.88</v>
      </c>
      <c r="D212" s="10">
        <v>193.11</v>
      </c>
      <c r="E212" s="10">
        <v>200.71</v>
      </c>
      <c r="F212" s="10">
        <v>4814151</v>
      </c>
      <c r="G212" s="10">
        <v>3.07</v>
      </c>
    </row>
    <row r="213" spans="1:7" x14ac:dyDescent="0.2">
      <c r="A213" s="23" t="s">
        <v>627</v>
      </c>
      <c r="B213" s="10">
        <v>195.43</v>
      </c>
      <c r="C213" s="10">
        <v>198.71</v>
      </c>
      <c r="D213" s="10">
        <v>193.94</v>
      </c>
      <c r="E213" s="10">
        <v>194.73</v>
      </c>
      <c r="F213" s="10">
        <v>4893351</v>
      </c>
      <c r="G213" s="10">
        <v>-0.5</v>
      </c>
    </row>
    <row r="214" spans="1:7" x14ac:dyDescent="0.2">
      <c r="A214" s="23" t="s">
        <v>628</v>
      </c>
      <c r="B214" s="10">
        <v>192</v>
      </c>
      <c r="C214" s="10">
        <v>195.91</v>
      </c>
      <c r="D214" s="10">
        <v>189.8</v>
      </c>
      <c r="E214" s="10">
        <v>195.7</v>
      </c>
      <c r="F214" s="10">
        <v>5625981</v>
      </c>
      <c r="G214" s="10">
        <v>3.72</v>
      </c>
    </row>
    <row r="215" spans="1:7" x14ac:dyDescent="0.2">
      <c r="A215" s="23" t="s">
        <v>629</v>
      </c>
      <c r="B215" s="10">
        <v>188.95</v>
      </c>
      <c r="C215" s="10">
        <v>191.75</v>
      </c>
      <c r="D215" s="10">
        <v>187.32</v>
      </c>
      <c r="E215" s="10">
        <v>188.68</v>
      </c>
      <c r="F215" s="10">
        <v>5433163</v>
      </c>
      <c r="G215" s="10">
        <v>-1.25</v>
      </c>
    </row>
    <row r="216" spans="1:7" x14ac:dyDescent="0.2">
      <c r="A216" s="23" t="s">
        <v>630</v>
      </c>
      <c r="B216" s="10">
        <v>193.75</v>
      </c>
      <c r="C216" s="10">
        <v>194.45</v>
      </c>
      <c r="D216" s="10">
        <v>189.75</v>
      </c>
      <c r="E216" s="10">
        <v>191.07</v>
      </c>
      <c r="F216" s="10">
        <v>4146855</v>
      </c>
      <c r="G216" s="10">
        <v>-1.38</v>
      </c>
    </row>
    <row r="217" spans="1:7" x14ac:dyDescent="0.2">
      <c r="A217" s="23" t="s">
        <v>631</v>
      </c>
      <c r="B217" s="10">
        <v>191.15</v>
      </c>
      <c r="C217" s="10">
        <v>196.18</v>
      </c>
      <c r="D217" s="10">
        <v>191.01</v>
      </c>
      <c r="E217" s="10">
        <v>193.74</v>
      </c>
      <c r="F217" s="10">
        <v>4973449</v>
      </c>
      <c r="G217" s="10">
        <v>1.8</v>
      </c>
    </row>
    <row r="218" spans="1:7" x14ac:dyDescent="0.2">
      <c r="A218" s="23" t="s">
        <v>632</v>
      </c>
      <c r="B218" s="10">
        <v>188.46</v>
      </c>
      <c r="C218" s="10">
        <v>193.5</v>
      </c>
      <c r="D218" s="10">
        <v>187.6</v>
      </c>
      <c r="E218" s="10">
        <v>190.32</v>
      </c>
      <c r="F218" s="10">
        <v>5579611</v>
      </c>
      <c r="G218" s="10">
        <v>-0.28999999999999998</v>
      </c>
    </row>
    <row r="219" spans="1:7" x14ac:dyDescent="0.2">
      <c r="A219" s="23" t="s">
        <v>633</v>
      </c>
      <c r="B219" s="10">
        <v>194.39</v>
      </c>
      <c r="C219" s="10">
        <v>194.49</v>
      </c>
      <c r="D219" s="10">
        <v>188.25</v>
      </c>
      <c r="E219" s="10">
        <v>190.88</v>
      </c>
      <c r="F219" s="10">
        <v>6733076</v>
      </c>
      <c r="G219" s="10">
        <v>-1.55</v>
      </c>
    </row>
    <row r="220" spans="1:7" x14ac:dyDescent="0.2">
      <c r="A220" s="23" t="s">
        <v>634</v>
      </c>
      <c r="B220" s="10">
        <v>199.21</v>
      </c>
      <c r="C220" s="10">
        <v>200.75</v>
      </c>
      <c r="D220" s="10">
        <v>192.15100000000001</v>
      </c>
      <c r="E220" s="10">
        <v>193.88</v>
      </c>
      <c r="F220" s="10">
        <v>6709606</v>
      </c>
      <c r="G220" s="10">
        <v>-3.36</v>
      </c>
    </row>
    <row r="221" spans="1:7" x14ac:dyDescent="0.2">
      <c r="A221" s="23" t="s">
        <v>635</v>
      </c>
      <c r="B221" s="10">
        <v>202.85</v>
      </c>
      <c r="C221" s="10">
        <v>206.19</v>
      </c>
      <c r="D221" s="10">
        <v>200.15</v>
      </c>
      <c r="E221" s="10">
        <v>200.63</v>
      </c>
      <c r="F221" s="10">
        <v>4875018</v>
      </c>
      <c r="G221" s="10">
        <v>-0.89</v>
      </c>
    </row>
    <row r="222" spans="1:7" x14ac:dyDescent="0.2">
      <c r="A222" s="23" t="s">
        <v>636</v>
      </c>
      <c r="B222" s="10">
        <v>199.25</v>
      </c>
      <c r="C222" s="10">
        <v>202.52</v>
      </c>
      <c r="D222" s="10">
        <v>197.21</v>
      </c>
      <c r="E222" s="10">
        <v>202.435</v>
      </c>
      <c r="F222" s="10">
        <v>4221242</v>
      </c>
      <c r="G222" s="10">
        <v>1.44</v>
      </c>
    </row>
    <row r="223" spans="1:7" x14ac:dyDescent="0.2">
      <c r="A223" s="23" t="s">
        <v>637</v>
      </c>
      <c r="B223" s="10">
        <v>196.81</v>
      </c>
      <c r="C223" s="10">
        <v>200.24299999999999</v>
      </c>
      <c r="D223" s="10">
        <v>195.32</v>
      </c>
      <c r="E223" s="10">
        <v>199.56</v>
      </c>
      <c r="F223" s="10">
        <v>4431859</v>
      </c>
      <c r="G223" s="10">
        <v>1.1299999999999999</v>
      </c>
    </row>
    <row r="224" spans="1:7" x14ac:dyDescent="0.2">
      <c r="A224" s="23" t="s">
        <v>638</v>
      </c>
      <c r="B224" s="10">
        <v>202.7</v>
      </c>
      <c r="C224" s="10">
        <v>203.34</v>
      </c>
      <c r="D224" s="10">
        <v>195.82499999999999</v>
      </c>
      <c r="E224" s="10">
        <v>197.32499999999999</v>
      </c>
      <c r="F224" s="10">
        <v>7919602</v>
      </c>
      <c r="G224" s="10">
        <v>-2.96</v>
      </c>
    </row>
    <row r="225" spans="1:7" x14ac:dyDescent="0.2">
      <c r="A225" s="23" t="s">
        <v>639</v>
      </c>
      <c r="B225" s="10">
        <v>206.9</v>
      </c>
      <c r="C225" s="10">
        <v>208.55</v>
      </c>
      <c r="D225" s="10">
        <v>202.8</v>
      </c>
      <c r="E225" s="10">
        <v>203.34</v>
      </c>
      <c r="F225" s="10">
        <v>3881511</v>
      </c>
      <c r="G225" s="10">
        <v>-1.86</v>
      </c>
    </row>
    <row r="226" spans="1:7" x14ac:dyDescent="0.2">
      <c r="A226" s="23" t="s">
        <v>640</v>
      </c>
      <c r="B226" s="10">
        <v>204</v>
      </c>
      <c r="C226" s="10">
        <v>211.09</v>
      </c>
      <c r="D226" s="10">
        <v>202.22</v>
      </c>
      <c r="E226" s="10">
        <v>207.19</v>
      </c>
      <c r="F226" s="10">
        <v>6471317</v>
      </c>
      <c r="G226" s="10">
        <v>1.68</v>
      </c>
    </row>
    <row r="227" spans="1:7" x14ac:dyDescent="0.2">
      <c r="A227" s="23" t="s">
        <v>641</v>
      </c>
      <c r="B227" s="10">
        <v>204.94</v>
      </c>
      <c r="C227" s="10">
        <v>207.14</v>
      </c>
      <c r="D227" s="10">
        <v>202.58</v>
      </c>
      <c r="E227" s="10">
        <v>203.76</v>
      </c>
      <c r="F227" s="10">
        <v>3908746</v>
      </c>
      <c r="G227" s="10">
        <v>-0.17</v>
      </c>
    </row>
    <row r="228" spans="1:7" x14ac:dyDescent="0.2">
      <c r="A228" s="23" t="s">
        <v>642</v>
      </c>
      <c r="B228" s="10">
        <v>207.29</v>
      </c>
      <c r="C228" s="10">
        <v>207.29</v>
      </c>
      <c r="D228" s="10">
        <v>201.7</v>
      </c>
      <c r="E228" s="10">
        <v>204.11</v>
      </c>
      <c r="F228" s="10">
        <v>6601023</v>
      </c>
      <c r="G228" s="10">
        <v>-1.56</v>
      </c>
    </row>
    <row r="229" spans="1:7" x14ac:dyDescent="0.2">
      <c r="A229" s="23" t="s">
        <v>643</v>
      </c>
      <c r="B229" s="10">
        <v>215.66</v>
      </c>
      <c r="C229" s="10">
        <v>218.2</v>
      </c>
      <c r="D229" s="10">
        <v>206.33</v>
      </c>
      <c r="E229" s="10">
        <v>207.33500000000001</v>
      </c>
      <c r="F229" s="10">
        <v>8497646</v>
      </c>
      <c r="G229" s="10">
        <v>-4.5</v>
      </c>
    </row>
    <row r="230" spans="1:7" x14ac:dyDescent="0.2">
      <c r="A230" s="23" t="s">
        <v>644</v>
      </c>
      <c r="B230" s="10">
        <v>210.78</v>
      </c>
      <c r="C230" s="10">
        <v>217.6</v>
      </c>
      <c r="D230" s="10">
        <v>209.81</v>
      </c>
      <c r="E230" s="10">
        <v>217.11</v>
      </c>
      <c r="F230" s="10">
        <v>5980001</v>
      </c>
      <c r="G230" s="10">
        <v>2.5499999999999998</v>
      </c>
    </row>
    <row r="231" spans="1:7" x14ac:dyDescent="0.2">
      <c r="A231" s="23" t="s">
        <v>645</v>
      </c>
      <c r="B231" s="10">
        <v>205</v>
      </c>
      <c r="C231" s="10">
        <v>212.44</v>
      </c>
      <c r="D231" s="10">
        <v>203.75</v>
      </c>
      <c r="E231" s="10">
        <v>211.70500000000001</v>
      </c>
      <c r="F231" s="10">
        <v>5149804</v>
      </c>
      <c r="G231" s="10">
        <v>3.54</v>
      </c>
    </row>
    <row r="232" spans="1:7" x14ac:dyDescent="0.2">
      <c r="A232" s="23" t="s">
        <v>646</v>
      </c>
      <c r="B232" s="10">
        <v>204.17</v>
      </c>
      <c r="C232" s="10">
        <v>206.17</v>
      </c>
      <c r="D232" s="10">
        <v>202.6</v>
      </c>
      <c r="E232" s="10">
        <v>204.46</v>
      </c>
      <c r="F232" s="10">
        <v>2712570</v>
      </c>
      <c r="G232" s="10">
        <v>0.05</v>
      </c>
    </row>
    <row r="233" spans="1:7" x14ac:dyDescent="0.2">
      <c r="A233" s="23" t="s">
        <v>647</v>
      </c>
      <c r="B233" s="10">
        <v>205.7</v>
      </c>
      <c r="C233" s="10">
        <v>205.7</v>
      </c>
      <c r="D233" s="10">
        <v>201.5</v>
      </c>
      <c r="E233" s="10">
        <v>204.35</v>
      </c>
      <c r="F233" s="10">
        <v>3974786</v>
      </c>
      <c r="G233" s="10">
        <v>0.28000000000000003</v>
      </c>
    </row>
    <row r="234" spans="1:7" x14ac:dyDescent="0.2">
      <c r="A234" s="23" t="s">
        <v>648</v>
      </c>
      <c r="B234" s="10">
        <v>202.9</v>
      </c>
      <c r="C234" s="10">
        <v>205.99</v>
      </c>
      <c r="D234" s="10">
        <v>200.91</v>
      </c>
      <c r="E234" s="10">
        <v>203.77</v>
      </c>
      <c r="F234" s="10">
        <v>6176342</v>
      </c>
      <c r="G234" s="10">
        <v>0.44</v>
      </c>
    </row>
    <row r="235" spans="1:7" x14ac:dyDescent="0.2">
      <c r="A235" s="23" t="s">
        <v>649</v>
      </c>
      <c r="B235" s="10">
        <v>193.57</v>
      </c>
      <c r="C235" s="10">
        <v>203.08799999999999</v>
      </c>
      <c r="D235" s="10">
        <v>193.28</v>
      </c>
      <c r="E235" s="10">
        <v>202.88</v>
      </c>
      <c r="F235" s="10">
        <v>15644497</v>
      </c>
      <c r="G235" s="10">
        <v>-4.66</v>
      </c>
    </row>
    <row r="236" spans="1:7" x14ac:dyDescent="0.2">
      <c r="A236" s="23" t="s">
        <v>650</v>
      </c>
      <c r="B236" s="10">
        <v>212.21</v>
      </c>
      <c r="C236" s="10">
        <v>214.74</v>
      </c>
      <c r="D236" s="10">
        <v>207.28</v>
      </c>
      <c r="E236" s="10">
        <v>212.8</v>
      </c>
      <c r="F236" s="10">
        <v>9645856</v>
      </c>
      <c r="G236" s="10">
        <v>-1.61</v>
      </c>
    </row>
    <row r="237" spans="1:7" x14ac:dyDescent="0.2">
      <c r="A237" s="23" t="s">
        <v>651</v>
      </c>
      <c r="B237" s="10">
        <v>217.55</v>
      </c>
      <c r="C237" s="10">
        <v>220.5</v>
      </c>
      <c r="D237" s="10">
        <v>215</v>
      </c>
      <c r="E237" s="10">
        <v>216.29</v>
      </c>
      <c r="F237" s="10">
        <v>5373530</v>
      </c>
      <c r="G237" s="10">
        <v>-0.55000000000000004</v>
      </c>
    </row>
    <row r="238" spans="1:7" x14ac:dyDescent="0.2">
      <c r="A238" s="23" t="s">
        <v>652</v>
      </c>
      <c r="B238" s="10">
        <v>215.38</v>
      </c>
      <c r="C238" s="10">
        <v>217.93</v>
      </c>
      <c r="D238" s="10">
        <v>211.99</v>
      </c>
      <c r="E238" s="10">
        <v>217.48</v>
      </c>
      <c r="F238" s="10">
        <v>3471950</v>
      </c>
      <c r="G238" s="10">
        <v>0.06</v>
      </c>
    </row>
    <row r="239" spans="1:7" x14ac:dyDescent="0.2">
      <c r="A239" s="23" t="s">
        <v>653</v>
      </c>
      <c r="B239" s="10">
        <v>222</v>
      </c>
      <c r="C239" s="10">
        <v>223.4</v>
      </c>
      <c r="D239" s="10">
        <v>216.5</v>
      </c>
      <c r="E239" s="10">
        <v>217.36</v>
      </c>
      <c r="F239" s="10">
        <v>3241886</v>
      </c>
      <c r="G239" s="10">
        <v>-1.64</v>
      </c>
    </row>
    <row r="240" spans="1:7" x14ac:dyDescent="0.2">
      <c r="A240" s="23" t="s">
        <v>654</v>
      </c>
      <c r="B240" s="10">
        <v>219.88</v>
      </c>
      <c r="C240" s="10">
        <v>225.48</v>
      </c>
      <c r="D240" s="10">
        <v>219.63800000000001</v>
      </c>
      <c r="E240" s="10">
        <v>220.99</v>
      </c>
      <c r="F240" s="10">
        <v>3522499</v>
      </c>
      <c r="G240" s="10">
        <v>1.1200000000000001</v>
      </c>
    </row>
    <row r="241" spans="1:7" x14ac:dyDescent="0.2">
      <c r="A241" s="23" t="s">
        <v>655</v>
      </c>
      <c r="B241" s="10">
        <v>218.29</v>
      </c>
      <c r="C241" s="10">
        <v>221.47900000000001</v>
      </c>
      <c r="D241" s="10">
        <v>216.8</v>
      </c>
      <c r="E241" s="10">
        <v>218.55</v>
      </c>
      <c r="F241" s="10">
        <v>3305108</v>
      </c>
      <c r="G241" s="10">
        <v>0.09</v>
      </c>
    </row>
    <row r="242" spans="1:7" x14ac:dyDescent="0.2">
      <c r="A242" s="23" t="s">
        <v>656</v>
      </c>
      <c r="B242" s="10">
        <v>213.22</v>
      </c>
      <c r="C242" s="10">
        <v>220.37</v>
      </c>
      <c r="D242" s="10">
        <v>211.27</v>
      </c>
      <c r="E242" s="10">
        <v>218.36</v>
      </c>
      <c r="F242" s="10">
        <v>4825016</v>
      </c>
      <c r="G242" s="10">
        <v>3.52</v>
      </c>
    </row>
    <row r="243" spans="1:7" x14ac:dyDescent="0.2">
      <c r="A243" s="23" t="s">
        <v>657</v>
      </c>
      <c r="B243" s="10">
        <v>203.97</v>
      </c>
      <c r="C243" s="10">
        <v>211.95</v>
      </c>
      <c r="D243" s="10">
        <v>203.3</v>
      </c>
      <c r="E243" s="10">
        <v>210.94</v>
      </c>
      <c r="F243" s="10">
        <v>4147998</v>
      </c>
      <c r="G243" s="10">
        <v>3.61</v>
      </c>
    </row>
    <row r="244" spans="1:7" x14ac:dyDescent="0.2">
      <c r="A244" s="23" t="s">
        <v>658</v>
      </c>
      <c r="B244" s="10">
        <v>203.96</v>
      </c>
      <c r="C244" s="10">
        <v>207.47</v>
      </c>
      <c r="D244" s="10">
        <v>203</v>
      </c>
      <c r="E244" s="10">
        <v>203.6</v>
      </c>
      <c r="F244" s="10">
        <v>3006714</v>
      </c>
      <c r="G244" s="10">
        <v>-0.78</v>
      </c>
    </row>
    <row r="245" spans="1:7" x14ac:dyDescent="0.2">
      <c r="A245" s="23" t="s">
        <v>659</v>
      </c>
      <c r="B245" s="10">
        <v>201.07</v>
      </c>
      <c r="C245" s="10">
        <v>205.98</v>
      </c>
      <c r="D245" s="10">
        <v>196.5</v>
      </c>
      <c r="E245" s="10">
        <v>205.2</v>
      </c>
      <c r="F245" s="10">
        <v>3546947</v>
      </c>
      <c r="G245" s="10">
        <v>2.92</v>
      </c>
    </row>
    <row r="246" spans="1:7" x14ac:dyDescent="0.2">
      <c r="A246" s="23" t="s">
        <v>660</v>
      </c>
      <c r="B246" s="10">
        <v>206.11</v>
      </c>
      <c r="C246" s="10">
        <v>206.36799999999999</v>
      </c>
      <c r="D246" s="10">
        <v>198.42</v>
      </c>
      <c r="E246" s="10">
        <v>199.37</v>
      </c>
      <c r="F246" s="10">
        <v>3148001</v>
      </c>
      <c r="G246" s="10">
        <v>-3.21</v>
      </c>
    </row>
    <row r="247" spans="1:7" x14ac:dyDescent="0.2">
      <c r="A247" s="23" t="s">
        <v>661</v>
      </c>
      <c r="B247" s="10">
        <v>204.42</v>
      </c>
      <c r="C247" s="10">
        <v>208.03</v>
      </c>
      <c r="D247" s="10">
        <v>203.3</v>
      </c>
      <c r="E247" s="10">
        <v>205.98</v>
      </c>
      <c r="F247" s="10">
        <v>2779324</v>
      </c>
      <c r="G247" s="10">
        <v>-0.28000000000000003</v>
      </c>
    </row>
    <row r="248" spans="1:7" x14ac:dyDescent="0.2">
      <c r="A248" s="23" t="s">
        <v>662</v>
      </c>
      <c r="B248" s="10">
        <v>201.83</v>
      </c>
      <c r="C248" s="10">
        <v>208.62</v>
      </c>
      <c r="D248" s="10">
        <v>201.05</v>
      </c>
      <c r="E248" s="10">
        <v>206.55</v>
      </c>
      <c r="F248" s="10">
        <v>3232634</v>
      </c>
      <c r="G248" s="10">
        <v>2.61</v>
      </c>
    </row>
    <row r="249" spans="1:7" x14ac:dyDescent="0.2">
      <c r="A249" s="23" t="s">
        <v>663</v>
      </c>
      <c r="B249" s="10">
        <v>200.29</v>
      </c>
      <c r="C249" s="10">
        <v>203.5</v>
      </c>
      <c r="D249" s="10">
        <v>198.33</v>
      </c>
      <c r="E249" s="10">
        <v>201.29</v>
      </c>
      <c r="F249" s="10">
        <v>3442046</v>
      </c>
      <c r="G249" s="10">
        <v>-0.16</v>
      </c>
    </row>
    <row r="250" spans="1:7" x14ac:dyDescent="0.2">
      <c r="A250" s="23" t="s">
        <v>664</v>
      </c>
      <c r="B250" s="10">
        <v>197</v>
      </c>
      <c r="C250" s="10">
        <v>203.24</v>
      </c>
      <c r="D250" s="10">
        <v>195.2</v>
      </c>
      <c r="E250" s="10">
        <v>201.62</v>
      </c>
      <c r="F250" s="10">
        <v>4115397</v>
      </c>
      <c r="G250" s="10">
        <v>2.57</v>
      </c>
    </row>
    <row r="251" spans="1:7" x14ac:dyDescent="0.2">
      <c r="A251" s="23" t="s">
        <v>665</v>
      </c>
      <c r="B251" s="10">
        <v>189.55</v>
      </c>
      <c r="C251" s="10">
        <v>198.68</v>
      </c>
      <c r="D251" s="10">
        <v>189.51</v>
      </c>
      <c r="E251" s="10">
        <v>196.57</v>
      </c>
      <c r="F251" s="10">
        <v>4152505</v>
      </c>
      <c r="G251" s="10">
        <v>2.42</v>
      </c>
    </row>
    <row r="252" spans="1:7" x14ac:dyDescent="0.2">
      <c r="A252" s="23" t="s">
        <v>666</v>
      </c>
      <c r="B252" s="10">
        <v>193.87</v>
      </c>
      <c r="C252" s="10">
        <v>194.12</v>
      </c>
      <c r="D252" s="10">
        <v>187.04</v>
      </c>
      <c r="E252" s="10">
        <v>191.93</v>
      </c>
      <c r="F252" s="10">
        <v>4497230</v>
      </c>
      <c r="G252" s="10">
        <v>-0.59</v>
      </c>
    </row>
    <row r="253" spans="1:7" x14ac:dyDescent="0.2">
      <c r="A253" s="23" t="s">
        <v>667</v>
      </c>
      <c r="B253" s="10">
        <v>190.7</v>
      </c>
      <c r="C253" s="10">
        <v>194.49</v>
      </c>
      <c r="D253" s="10">
        <v>189.65</v>
      </c>
      <c r="E253" s="10">
        <v>193.07</v>
      </c>
      <c r="F253" s="10">
        <v>3602984</v>
      </c>
      <c r="G253" s="10">
        <v>0.63</v>
      </c>
    </row>
    <row r="254" spans="1:7" x14ac:dyDescent="0.2">
      <c r="A254" s="23" t="s">
        <v>668</v>
      </c>
      <c r="B254" s="10">
        <v>194.49</v>
      </c>
      <c r="C254" s="10">
        <v>195.75</v>
      </c>
      <c r="D254" s="10">
        <v>190</v>
      </c>
      <c r="E254" s="10">
        <v>191.87</v>
      </c>
      <c r="F254" s="10">
        <v>5215019</v>
      </c>
      <c r="G254" s="10">
        <v>-0.43</v>
      </c>
    </row>
    <row r="255" spans="1:7" x14ac:dyDescent="0.2">
      <c r="A255" s="23" t="s">
        <v>669</v>
      </c>
      <c r="B255" s="10">
        <v>185.83</v>
      </c>
      <c r="C255" s="10">
        <v>195.2</v>
      </c>
      <c r="D255" s="10">
        <v>185</v>
      </c>
      <c r="E255" s="10">
        <v>192.69</v>
      </c>
      <c r="F255" s="10">
        <v>11550585</v>
      </c>
      <c r="G255" s="10">
        <v>-5.66</v>
      </c>
    </row>
    <row r="256" spans="1:7" x14ac:dyDescent="0.2">
      <c r="A256" s="23" t="s">
        <v>670</v>
      </c>
      <c r="B256" s="10">
        <v>203.32</v>
      </c>
      <c r="C256" s="10">
        <v>207.61</v>
      </c>
      <c r="D256" s="10">
        <v>200.911</v>
      </c>
      <c r="E256" s="10">
        <v>204.25</v>
      </c>
      <c r="F256" s="10">
        <v>4446124</v>
      </c>
      <c r="G256" s="10">
        <v>1.01</v>
      </c>
    </row>
    <row r="257" spans="1:7" x14ac:dyDescent="0.2">
      <c r="A257" s="23" t="s">
        <v>671</v>
      </c>
      <c r="B257" s="10">
        <v>203.05</v>
      </c>
      <c r="C257" s="10">
        <v>204.47</v>
      </c>
      <c r="D257" s="10">
        <v>199.25</v>
      </c>
      <c r="E257" s="10">
        <v>202.21</v>
      </c>
      <c r="F257" s="10">
        <v>5950195</v>
      </c>
      <c r="G257" s="10">
        <v>-2.15</v>
      </c>
    </row>
    <row r="258" spans="1:7" x14ac:dyDescent="0.2">
      <c r="A258" s="23" t="s">
        <v>672</v>
      </c>
      <c r="B258" s="10">
        <v>208.92</v>
      </c>
      <c r="C258" s="10">
        <v>209.98</v>
      </c>
      <c r="D258" s="10">
        <v>204.96</v>
      </c>
      <c r="E258" s="10">
        <v>206.66</v>
      </c>
      <c r="F258" s="10">
        <v>4668190</v>
      </c>
      <c r="G258" s="10">
        <v>-1.88</v>
      </c>
    </row>
    <row r="259" spans="1:7" x14ac:dyDescent="0.2">
      <c r="A259" s="23" t="s">
        <v>673</v>
      </c>
      <c r="B259" s="10">
        <v>212.81</v>
      </c>
      <c r="C259" s="10">
        <v>213.8</v>
      </c>
      <c r="D259" s="10">
        <v>210.01</v>
      </c>
      <c r="E259" s="10">
        <v>210.61500000000001</v>
      </c>
      <c r="F259" s="10">
        <v>3442304</v>
      </c>
      <c r="G259" s="10">
        <v>-0.16</v>
      </c>
    </row>
    <row r="260" spans="1:7" x14ac:dyDescent="0.2">
      <c r="A260" s="23" t="s">
        <v>674</v>
      </c>
      <c r="B260" s="10">
        <v>213.35</v>
      </c>
      <c r="C260" s="10">
        <v>214.78</v>
      </c>
      <c r="D260" s="10">
        <v>209.78</v>
      </c>
      <c r="E260" s="10">
        <v>210.95</v>
      </c>
      <c r="F260" s="10">
        <v>2967736</v>
      </c>
      <c r="G260" s="10">
        <v>-0.16</v>
      </c>
    </row>
    <row r="261" spans="1:7" x14ac:dyDescent="0.2">
      <c r="A261" s="23" t="s">
        <v>675</v>
      </c>
      <c r="B261" s="10">
        <v>210.06</v>
      </c>
      <c r="C261" s="10">
        <v>214.2</v>
      </c>
      <c r="D261" s="10">
        <v>204.21</v>
      </c>
      <c r="E261" s="10">
        <v>211.28</v>
      </c>
      <c r="F261" s="10">
        <v>6261603</v>
      </c>
      <c r="G261" s="10">
        <v>0.56999999999999995</v>
      </c>
    </row>
    <row r="262" spans="1:7" x14ac:dyDescent="0.2">
      <c r="A262" s="23" t="s">
        <v>676</v>
      </c>
      <c r="B262" s="10">
        <v>214.55</v>
      </c>
      <c r="C262" s="10">
        <v>216.5</v>
      </c>
      <c r="D262" s="10">
        <v>207.16300000000001</v>
      </c>
      <c r="E262" s="10">
        <v>210.09</v>
      </c>
      <c r="F262" s="10">
        <v>5365824</v>
      </c>
      <c r="G262" s="10">
        <v>-4.2</v>
      </c>
    </row>
    <row r="263" spans="1:7" x14ac:dyDescent="0.2">
      <c r="A263" s="23" t="s">
        <v>677</v>
      </c>
      <c r="B263" s="10">
        <v>222.87</v>
      </c>
      <c r="C263" s="10">
        <v>223.25</v>
      </c>
      <c r="D263" s="10">
        <v>213.26</v>
      </c>
      <c r="E263" s="10">
        <v>219.31</v>
      </c>
      <c r="F263" s="10">
        <v>4764103</v>
      </c>
      <c r="G263" s="10">
        <v>-1.39</v>
      </c>
    </row>
    <row r="264" spans="1:7" x14ac:dyDescent="0.2">
      <c r="A264" s="23" t="s">
        <v>678</v>
      </c>
      <c r="B264" s="10">
        <v>223.09</v>
      </c>
      <c r="C264" s="10">
        <v>225.68</v>
      </c>
      <c r="D264" s="10">
        <v>222.25</v>
      </c>
      <c r="E264" s="10">
        <v>222.41</v>
      </c>
      <c r="F264" s="10">
        <v>2401892</v>
      </c>
      <c r="G264" s="10">
        <v>0.08</v>
      </c>
    </row>
    <row r="265" spans="1:7" x14ac:dyDescent="0.2">
      <c r="A265" s="23" t="s">
        <v>679</v>
      </c>
      <c r="B265" s="10">
        <v>223.99</v>
      </c>
      <c r="C265" s="10">
        <v>225.654</v>
      </c>
      <c r="D265" s="10">
        <v>221.4</v>
      </c>
      <c r="E265" s="10">
        <v>222.23</v>
      </c>
      <c r="F265" s="10">
        <v>2902982</v>
      </c>
      <c r="G265" s="10">
        <v>-1.54</v>
      </c>
    </row>
    <row r="266" spans="1:7" x14ac:dyDescent="0.2">
      <c r="A266" s="23" t="s">
        <v>680</v>
      </c>
      <c r="B266" s="10">
        <v>226.9</v>
      </c>
      <c r="C266" s="10">
        <v>227.91</v>
      </c>
      <c r="D266" s="10">
        <v>224.02</v>
      </c>
      <c r="E266" s="10">
        <v>225.71</v>
      </c>
      <c r="F266" s="10">
        <v>2811410</v>
      </c>
      <c r="G266" s="10">
        <v>-0.93</v>
      </c>
    </row>
    <row r="267" spans="1:7" x14ac:dyDescent="0.2">
      <c r="A267" s="23" t="s">
        <v>681</v>
      </c>
      <c r="B267" s="10">
        <v>221.51</v>
      </c>
      <c r="C267" s="10">
        <v>228.5</v>
      </c>
      <c r="D267" s="10">
        <v>221.5</v>
      </c>
      <c r="E267" s="10">
        <v>227.82</v>
      </c>
      <c r="F267" s="10">
        <v>3326126</v>
      </c>
      <c r="G267" s="10">
        <v>2.5</v>
      </c>
    </row>
    <row r="268" spans="1:7" x14ac:dyDescent="0.2">
      <c r="A268" s="23" t="s">
        <v>682</v>
      </c>
      <c r="B268" s="10">
        <v>219.77</v>
      </c>
      <c r="C268" s="10">
        <v>222.5</v>
      </c>
      <c r="D268" s="10">
        <v>219.25</v>
      </c>
      <c r="E268" s="10">
        <v>222.26</v>
      </c>
      <c r="F268" s="10">
        <v>1333518</v>
      </c>
      <c r="G268" s="10">
        <v>0.57999999999999996</v>
      </c>
    </row>
    <row r="269" spans="1:7" x14ac:dyDescent="0.2">
      <c r="A269" s="23" t="s">
        <v>683</v>
      </c>
      <c r="B269" s="10">
        <v>223.81</v>
      </c>
      <c r="C269" s="10">
        <v>224.315</v>
      </c>
      <c r="D269" s="10">
        <v>219.524</v>
      </c>
      <c r="E269" s="10">
        <v>220.97</v>
      </c>
      <c r="F269" s="10">
        <v>4512386</v>
      </c>
      <c r="G269" s="10">
        <v>-0.73</v>
      </c>
    </row>
    <row r="270" spans="1:7" x14ac:dyDescent="0.2">
      <c r="A270" s="23" t="s">
        <v>684</v>
      </c>
      <c r="B270" s="10">
        <v>220</v>
      </c>
      <c r="C270" s="10">
        <v>224.06</v>
      </c>
      <c r="D270" s="10">
        <v>218.26</v>
      </c>
      <c r="E270" s="10">
        <v>222.6</v>
      </c>
      <c r="F270" s="10">
        <v>4805671</v>
      </c>
      <c r="G270" s="10">
        <v>1.51</v>
      </c>
    </row>
    <row r="271" spans="1:7" x14ac:dyDescent="0.2">
      <c r="A271" s="23" t="s">
        <v>685</v>
      </c>
      <c r="B271" s="10">
        <v>220.19</v>
      </c>
      <c r="C271" s="10">
        <v>220.4</v>
      </c>
      <c r="D271" s="10">
        <v>214.5</v>
      </c>
      <c r="E271" s="10">
        <v>219.29</v>
      </c>
      <c r="F271" s="10">
        <v>6906341</v>
      </c>
      <c r="G271" s="10">
        <v>0.47</v>
      </c>
    </row>
    <row r="272" spans="1:7" x14ac:dyDescent="0.2">
      <c r="A272" s="23" t="s">
        <v>686</v>
      </c>
      <c r="B272" s="10">
        <v>212.38</v>
      </c>
      <c r="C272" s="10">
        <v>218.44</v>
      </c>
      <c r="D272" s="10">
        <v>211.8</v>
      </c>
      <c r="E272" s="10">
        <v>218.26</v>
      </c>
      <c r="F272" s="10">
        <v>7481321</v>
      </c>
      <c r="G272" s="10">
        <v>6.04</v>
      </c>
    </row>
    <row r="273" spans="1:7" x14ac:dyDescent="0.2">
      <c r="A273" s="23" t="s">
        <v>687</v>
      </c>
      <c r="B273" s="10">
        <v>193.06</v>
      </c>
      <c r="C273" s="10">
        <v>206.65</v>
      </c>
      <c r="D273" s="10">
        <v>192.65</v>
      </c>
      <c r="E273" s="10">
        <v>205.82</v>
      </c>
      <c r="F273" s="10">
        <v>7365965</v>
      </c>
      <c r="G273" s="10">
        <v>4.05</v>
      </c>
    </row>
    <row r="274" spans="1:7" x14ac:dyDescent="0.2">
      <c r="A274" s="23" t="s">
        <v>688</v>
      </c>
      <c r="B274" s="10">
        <v>200.89</v>
      </c>
      <c r="C274" s="10">
        <v>203.68</v>
      </c>
      <c r="D274" s="10">
        <v>195.37</v>
      </c>
      <c r="E274" s="10">
        <v>197.81</v>
      </c>
      <c r="F274" s="10">
        <v>8424504</v>
      </c>
      <c r="G274" s="10">
        <v>-3.05</v>
      </c>
    </row>
    <row r="275" spans="1:7" x14ac:dyDescent="0.2">
      <c r="A275" s="23" t="s">
        <v>689</v>
      </c>
      <c r="B275" s="10">
        <v>209.29</v>
      </c>
      <c r="C275" s="10">
        <v>209.8</v>
      </c>
      <c r="D275" s="10">
        <v>202.67</v>
      </c>
      <c r="E275" s="10">
        <v>204.04</v>
      </c>
      <c r="F275" s="10">
        <v>5214556</v>
      </c>
      <c r="G275" s="10">
        <v>-1.43</v>
      </c>
    </row>
    <row r="276" spans="1:7" x14ac:dyDescent="0.2">
      <c r="A276" s="23" t="s">
        <v>690</v>
      </c>
      <c r="B276" s="10">
        <v>204.82</v>
      </c>
      <c r="C276" s="10">
        <v>211.68</v>
      </c>
      <c r="D276" s="10">
        <v>204.5</v>
      </c>
      <c r="E276" s="10">
        <v>207</v>
      </c>
      <c r="F276" s="10">
        <v>7171510</v>
      </c>
      <c r="G276" s="10">
        <v>-0.9</v>
      </c>
    </row>
    <row r="277" spans="1:7" x14ac:dyDescent="0.2">
      <c r="A277" s="23" t="s">
        <v>691</v>
      </c>
      <c r="B277" s="10">
        <v>210.53</v>
      </c>
      <c r="C277" s="10">
        <v>215.43</v>
      </c>
      <c r="D277" s="10">
        <v>208.23</v>
      </c>
      <c r="E277" s="10">
        <v>208.88</v>
      </c>
      <c r="F277" s="10">
        <v>6693472</v>
      </c>
      <c r="G277" s="10">
        <v>-0.46</v>
      </c>
    </row>
    <row r="278" spans="1:7" x14ac:dyDescent="0.2">
      <c r="A278" s="23" t="s">
        <v>692</v>
      </c>
      <c r="B278" s="10">
        <v>214.13</v>
      </c>
      <c r="C278" s="10">
        <v>216.77</v>
      </c>
      <c r="D278" s="10">
        <v>207.7</v>
      </c>
      <c r="E278" s="10">
        <v>209.84</v>
      </c>
      <c r="F278" s="10">
        <v>7310265</v>
      </c>
      <c r="G278" s="10">
        <v>-3.25</v>
      </c>
    </row>
    <row r="279" spans="1:7" x14ac:dyDescent="0.2">
      <c r="A279" s="23" t="s">
        <v>693</v>
      </c>
      <c r="B279" s="10">
        <v>209.34</v>
      </c>
      <c r="C279" s="10">
        <v>217.72900000000001</v>
      </c>
      <c r="D279" s="10">
        <v>204.27</v>
      </c>
      <c r="E279" s="10">
        <v>216.89</v>
      </c>
      <c r="F279" s="10">
        <v>9428797</v>
      </c>
      <c r="G279" s="10">
        <v>1.18</v>
      </c>
    </row>
    <row r="280" spans="1:7" x14ac:dyDescent="0.2">
      <c r="A280" s="23" t="s">
        <v>694</v>
      </c>
      <c r="B280" s="10">
        <v>221.54</v>
      </c>
      <c r="C280" s="10">
        <v>224.86</v>
      </c>
      <c r="D280" s="10">
        <v>212.34</v>
      </c>
      <c r="E280" s="10">
        <v>214.36</v>
      </c>
      <c r="F280" s="10">
        <v>9222181</v>
      </c>
      <c r="G280" s="10">
        <v>-4.18</v>
      </c>
    </row>
    <row r="281" spans="1:7" x14ac:dyDescent="0.2">
      <c r="A281" s="23" t="s">
        <v>695</v>
      </c>
      <c r="B281" s="10">
        <v>228.67</v>
      </c>
      <c r="C281" s="10">
        <v>229.38900000000001</v>
      </c>
      <c r="D281" s="10">
        <v>222.26</v>
      </c>
      <c r="E281" s="10">
        <v>223.71</v>
      </c>
      <c r="F281" s="10">
        <v>6062735</v>
      </c>
      <c r="G281" s="10">
        <v>-2</v>
      </c>
    </row>
    <row r="282" spans="1:7" x14ac:dyDescent="0.2">
      <c r="A282" s="23" t="s">
        <v>696</v>
      </c>
      <c r="B282" s="10">
        <v>228.6</v>
      </c>
      <c r="C282" s="10">
        <v>230.9</v>
      </c>
      <c r="D282" s="10">
        <v>227.81</v>
      </c>
      <c r="E282" s="10">
        <v>228.28</v>
      </c>
      <c r="F282" s="10">
        <v>3872335</v>
      </c>
      <c r="G282" s="10">
        <v>-0.44</v>
      </c>
    </row>
    <row r="283" spans="1:7" x14ac:dyDescent="0.2">
      <c r="A283" s="23" t="s">
        <v>697</v>
      </c>
      <c r="B283" s="10">
        <v>226.25</v>
      </c>
      <c r="C283" s="10">
        <v>229.72</v>
      </c>
      <c r="D283" s="10">
        <v>225.5</v>
      </c>
      <c r="E283" s="10">
        <v>229.3</v>
      </c>
      <c r="F283" s="10">
        <v>5304522</v>
      </c>
      <c r="G283" s="10">
        <v>-0.92</v>
      </c>
    </row>
    <row r="284" spans="1:7" x14ac:dyDescent="0.2">
      <c r="A284" s="23" t="s">
        <v>698</v>
      </c>
      <c r="B284" s="10">
        <v>234.57</v>
      </c>
      <c r="C284" s="10">
        <v>234.88</v>
      </c>
      <c r="D284" s="10">
        <v>228</v>
      </c>
      <c r="E284" s="10">
        <v>231.43</v>
      </c>
      <c r="F284" s="10">
        <v>5884647</v>
      </c>
      <c r="G284" s="10">
        <v>-0.09</v>
      </c>
    </row>
    <row r="285" spans="1:7" x14ac:dyDescent="0.2">
      <c r="A285" s="23" t="s">
        <v>699</v>
      </c>
      <c r="B285" s="10">
        <v>241.16</v>
      </c>
      <c r="C285" s="10">
        <v>242.47</v>
      </c>
      <c r="D285" s="10">
        <v>229.01</v>
      </c>
      <c r="E285" s="10">
        <v>231.64</v>
      </c>
      <c r="F285" s="10">
        <v>8617818</v>
      </c>
      <c r="G285" s="10">
        <v>-5.27</v>
      </c>
    </row>
    <row r="286" spans="1:7" x14ac:dyDescent="0.2">
      <c r="A286" s="23" t="s">
        <v>700</v>
      </c>
      <c r="B286" s="10">
        <v>245.35</v>
      </c>
      <c r="C286" s="10">
        <v>246.69</v>
      </c>
      <c r="D286" s="10">
        <v>242.52</v>
      </c>
      <c r="E286" s="10">
        <v>244.52</v>
      </c>
      <c r="F286" s="10">
        <v>2119688</v>
      </c>
      <c r="G286" s="10">
        <v>-1.58</v>
      </c>
    </row>
    <row r="287" spans="1:7" x14ac:dyDescent="0.2">
      <c r="A287" s="23" t="s">
        <v>701</v>
      </c>
      <c r="B287" s="10">
        <v>248.34</v>
      </c>
      <c r="C287" s="10">
        <v>249</v>
      </c>
      <c r="D287" s="10">
        <v>246.6</v>
      </c>
      <c r="E287" s="10">
        <v>248.44</v>
      </c>
      <c r="F287" s="10">
        <v>1981459</v>
      </c>
      <c r="G287" s="10">
        <v>0.14000000000000001</v>
      </c>
    </row>
    <row r="288" spans="1:7" x14ac:dyDescent="0.2">
      <c r="A288" s="23" t="s">
        <v>702</v>
      </c>
      <c r="B288" s="10">
        <v>247.35</v>
      </c>
      <c r="C288" s="10">
        <v>249.72</v>
      </c>
      <c r="D288" s="10">
        <v>246.09</v>
      </c>
      <c r="E288" s="10">
        <v>248.09</v>
      </c>
      <c r="F288" s="10">
        <v>3156160</v>
      </c>
      <c r="G288" s="10">
        <v>0.56000000000000005</v>
      </c>
    </row>
    <row r="289" spans="1:7" x14ac:dyDescent="0.2">
      <c r="A289" s="23" t="s">
        <v>703</v>
      </c>
      <c r="B289" s="10">
        <v>245.2</v>
      </c>
      <c r="C289" s="10">
        <v>247.6</v>
      </c>
      <c r="D289" s="10">
        <v>240.64</v>
      </c>
      <c r="E289" s="10">
        <v>246.72</v>
      </c>
      <c r="F289" s="10">
        <v>4787732</v>
      </c>
      <c r="G289" s="10">
        <v>1.62</v>
      </c>
    </row>
    <row r="290" spans="1:7" x14ac:dyDescent="0.2">
      <c r="A290" s="23" t="s">
        <v>704</v>
      </c>
      <c r="B290" s="10">
        <v>252.21</v>
      </c>
      <c r="C290" s="10">
        <v>252.78</v>
      </c>
      <c r="D290" s="10">
        <v>242.17</v>
      </c>
      <c r="E290" s="10">
        <v>242.78</v>
      </c>
      <c r="F290" s="10">
        <v>7481836</v>
      </c>
      <c r="G290" s="10">
        <v>-2.38</v>
      </c>
    </row>
    <row r="291" spans="1:7" x14ac:dyDescent="0.2">
      <c r="A291" s="23" t="s">
        <v>705</v>
      </c>
      <c r="B291" s="10">
        <v>247.95</v>
      </c>
      <c r="C291" s="10">
        <v>250.93</v>
      </c>
      <c r="D291" s="10">
        <v>246</v>
      </c>
      <c r="E291" s="10">
        <v>248.71</v>
      </c>
      <c r="F291" s="10">
        <v>3586288</v>
      </c>
      <c r="G291" s="10">
        <v>0.39</v>
      </c>
    </row>
    <row r="292" spans="1:7" x14ac:dyDescent="0.2">
      <c r="A292" s="23" t="s">
        <v>706</v>
      </c>
      <c r="B292" s="10">
        <v>250.61</v>
      </c>
      <c r="C292" s="10">
        <v>251.88</v>
      </c>
      <c r="D292" s="10">
        <v>245.6</v>
      </c>
      <c r="E292" s="10">
        <v>247.74</v>
      </c>
      <c r="F292" s="10">
        <v>7914896</v>
      </c>
      <c r="G292" s="10">
        <v>-3.86</v>
      </c>
    </row>
    <row r="293" spans="1:7" x14ac:dyDescent="0.2">
      <c r="A293" s="23" t="s">
        <v>707</v>
      </c>
      <c r="B293" s="10">
        <v>255.86</v>
      </c>
      <c r="C293" s="10">
        <v>259.99</v>
      </c>
      <c r="D293" s="10">
        <v>255.51</v>
      </c>
      <c r="E293" s="10">
        <v>257.7</v>
      </c>
      <c r="F293" s="10">
        <v>4473070</v>
      </c>
      <c r="G293" s="10">
        <v>1.46</v>
      </c>
    </row>
    <row r="294" spans="1:7" x14ac:dyDescent="0.2">
      <c r="A294" s="23" t="s">
        <v>708</v>
      </c>
      <c r="B294" s="10">
        <v>257.49</v>
      </c>
      <c r="C294" s="10">
        <v>259</v>
      </c>
      <c r="D294" s="10">
        <v>252.02</v>
      </c>
      <c r="E294" s="10">
        <v>253.98</v>
      </c>
      <c r="F294" s="10">
        <v>4024178</v>
      </c>
      <c r="G294" s="10">
        <v>-1.82</v>
      </c>
    </row>
    <row r="295" spans="1:7" x14ac:dyDescent="0.2">
      <c r="A295" s="23" t="s">
        <v>709</v>
      </c>
      <c r="B295" s="10">
        <v>250</v>
      </c>
      <c r="C295" s="10">
        <v>258.85000000000002</v>
      </c>
      <c r="D295" s="10">
        <v>248.5</v>
      </c>
      <c r="E295" s="10">
        <v>258.68</v>
      </c>
      <c r="F295" s="10">
        <v>6098215</v>
      </c>
      <c r="G295" s="10">
        <v>2.77</v>
      </c>
    </row>
    <row r="296" spans="1:7" x14ac:dyDescent="0.2">
      <c r="A296" s="23" t="s">
        <v>710</v>
      </c>
      <c r="B296" s="10">
        <v>250.62</v>
      </c>
      <c r="C296" s="10">
        <v>255.75</v>
      </c>
      <c r="D296" s="10">
        <v>250.25</v>
      </c>
      <c r="E296" s="10">
        <v>251.7</v>
      </c>
      <c r="F296" s="10">
        <v>6233777</v>
      </c>
      <c r="G296" s="10">
        <v>1.04</v>
      </c>
    </row>
    <row r="297" spans="1:7" x14ac:dyDescent="0.2">
      <c r="A297" s="23" t="s">
        <v>711</v>
      </c>
      <c r="B297" s="10">
        <v>249.72</v>
      </c>
      <c r="C297" s="10">
        <v>252.34</v>
      </c>
      <c r="D297" s="10">
        <v>245.58</v>
      </c>
      <c r="E297" s="10">
        <v>249.1</v>
      </c>
      <c r="F297" s="10">
        <v>5868808</v>
      </c>
      <c r="G297" s="10">
        <v>-0.79</v>
      </c>
    </row>
    <row r="298" spans="1:7" x14ac:dyDescent="0.2">
      <c r="A298" s="23" t="s">
        <v>712</v>
      </c>
      <c r="B298" s="10">
        <v>242.55</v>
      </c>
      <c r="C298" s="10">
        <v>251.82</v>
      </c>
      <c r="D298" s="10">
        <v>242</v>
      </c>
      <c r="E298" s="10">
        <v>251.08</v>
      </c>
      <c r="F298" s="10">
        <v>7950353</v>
      </c>
      <c r="G298" s="10">
        <v>3.78</v>
      </c>
    </row>
    <row r="299" spans="1:7" x14ac:dyDescent="0.2">
      <c r="A299" s="23" t="s">
        <v>713</v>
      </c>
      <c r="B299" s="10">
        <v>239.11</v>
      </c>
      <c r="C299" s="10">
        <v>242.88</v>
      </c>
      <c r="D299" s="10">
        <v>236.8</v>
      </c>
      <c r="E299" s="10">
        <v>241.93</v>
      </c>
      <c r="F299" s="10">
        <v>4575760</v>
      </c>
      <c r="G299" s="10">
        <v>0.72</v>
      </c>
    </row>
    <row r="300" spans="1:7" x14ac:dyDescent="0.2">
      <c r="A300" s="23" t="s">
        <v>714</v>
      </c>
      <c r="B300" s="10">
        <v>242.19</v>
      </c>
      <c r="C300" s="10">
        <v>242.84</v>
      </c>
      <c r="D300" s="10">
        <v>237.2</v>
      </c>
      <c r="E300" s="10">
        <v>240.2</v>
      </c>
      <c r="F300" s="10">
        <v>5159543</v>
      </c>
      <c r="G300" s="10">
        <v>-0.42</v>
      </c>
    </row>
    <row r="301" spans="1:7" x14ac:dyDescent="0.2">
      <c r="A301" s="23" t="s">
        <v>715</v>
      </c>
      <c r="B301" s="10">
        <v>234.49</v>
      </c>
      <c r="C301" s="10">
        <v>246.69</v>
      </c>
      <c r="D301" s="10">
        <v>228.5</v>
      </c>
      <c r="E301" s="10">
        <v>241.22</v>
      </c>
      <c r="F301" s="10">
        <v>15348554</v>
      </c>
      <c r="G301" s="10">
        <v>4.4400000000000004</v>
      </c>
    </row>
    <row r="302" spans="1:7" x14ac:dyDescent="0.2">
      <c r="A302" s="23" t="s">
        <v>716</v>
      </c>
      <c r="B302" s="10">
        <v>241</v>
      </c>
      <c r="C302" s="10">
        <v>241.36</v>
      </c>
      <c r="D302" s="10">
        <v>230.53</v>
      </c>
      <c r="E302" s="10">
        <v>230.97</v>
      </c>
      <c r="F302" s="10">
        <v>8985394</v>
      </c>
      <c r="G302" s="10">
        <v>-3.33</v>
      </c>
    </row>
    <row r="303" spans="1:7" x14ac:dyDescent="0.2">
      <c r="A303" s="23" t="s">
        <v>717</v>
      </c>
      <c r="B303" s="10">
        <v>240.49</v>
      </c>
      <c r="C303" s="10">
        <v>242.35</v>
      </c>
      <c r="D303" s="10">
        <v>236.53</v>
      </c>
      <c r="E303" s="10">
        <v>238.93</v>
      </c>
      <c r="F303" s="10">
        <v>3680447</v>
      </c>
      <c r="G303" s="10">
        <v>-1.51</v>
      </c>
    </row>
    <row r="304" spans="1:7" x14ac:dyDescent="0.2">
      <c r="A304" s="23" t="s">
        <v>718</v>
      </c>
      <c r="B304" s="10">
        <v>243</v>
      </c>
      <c r="C304" s="10">
        <v>247.56</v>
      </c>
      <c r="D304" s="10">
        <v>241.32</v>
      </c>
      <c r="E304" s="10">
        <v>242.59</v>
      </c>
      <c r="F304" s="10">
        <v>4204791</v>
      </c>
      <c r="G304" s="10">
        <v>0.37</v>
      </c>
    </row>
    <row r="305" spans="1:7" x14ac:dyDescent="0.2">
      <c r="A305" s="23" t="s">
        <v>719</v>
      </c>
      <c r="B305" s="10">
        <v>242.51</v>
      </c>
      <c r="C305" s="10">
        <v>243.12</v>
      </c>
      <c r="D305" s="10">
        <v>238.75</v>
      </c>
      <c r="E305" s="10">
        <v>241.7</v>
      </c>
      <c r="F305" s="10">
        <v>3772376</v>
      </c>
      <c r="G305" s="10">
        <v>1.27</v>
      </c>
    </row>
    <row r="306" spans="1:7" x14ac:dyDescent="0.2">
      <c r="A306" s="23" t="s">
        <v>720</v>
      </c>
      <c r="B306" s="10">
        <v>238.14</v>
      </c>
      <c r="C306" s="10">
        <v>240.5</v>
      </c>
      <c r="D306" s="10">
        <v>235.06</v>
      </c>
      <c r="E306" s="10">
        <v>238.66</v>
      </c>
      <c r="F306" s="10">
        <v>3226781</v>
      </c>
      <c r="G306" s="10">
        <v>0.24</v>
      </c>
    </row>
    <row r="307" spans="1:7" x14ac:dyDescent="0.2">
      <c r="A307" s="23" t="s">
        <v>721</v>
      </c>
      <c r="B307" s="10">
        <v>241.13</v>
      </c>
      <c r="C307" s="10">
        <v>241.5</v>
      </c>
      <c r="D307" s="10">
        <v>235.64</v>
      </c>
      <c r="E307" s="10">
        <v>238.1</v>
      </c>
      <c r="F307" s="10">
        <v>4966298</v>
      </c>
      <c r="G307" s="10">
        <v>-1.92</v>
      </c>
    </row>
    <row r="308" spans="1:7" x14ac:dyDescent="0.2">
      <c r="A308" s="23" t="s">
        <v>722</v>
      </c>
      <c r="B308" s="10">
        <v>229.6</v>
      </c>
      <c r="C308" s="10">
        <v>244.6</v>
      </c>
      <c r="D308" s="10">
        <v>228.25</v>
      </c>
      <c r="E308" s="10">
        <v>242.77</v>
      </c>
      <c r="F308" s="10">
        <v>10506412</v>
      </c>
      <c r="G308" s="10">
        <v>9.52</v>
      </c>
    </row>
    <row r="309" spans="1:7" x14ac:dyDescent="0.2">
      <c r="A309" s="23" t="s">
        <v>723</v>
      </c>
      <c r="B309" s="10">
        <v>234.25</v>
      </c>
      <c r="C309" s="10">
        <v>234.61</v>
      </c>
      <c r="D309" s="10">
        <v>220.31</v>
      </c>
      <c r="E309" s="10">
        <v>221.67</v>
      </c>
      <c r="F309" s="10">
        <v>9549270</v>
      </c>
      <c r="G309" s="10">
        <v>-5.77</v>
      </c>
    </row>
    <row r="310" spans="1:7" x14ac:dyDescent="0.2">
      <c r="A310" s="23" t="s">
        <v>724</v>
      </c>
      <c r="B310" s="10">
        <v>236.27</v>
      </c>
      <c r="C310" s="10">
        <v>237.8</v>
      </c>
      <c r="D310" s="10">
        <v>231.2</v>
      </c>
      <c r="E310" s="10">
        <v>235.24</v>
      </c>
      <c r="F310" s="10">
        <v>3464094</v>
      </c>
      <c r="G310" s="10">
        <v>-0.02</v>
      </c>
    </row>
    <row r="311" spans="1:7" x14ac:dyDescent="0.2">
      <c r="A311" s="23" t="s">
        <v>725</v>
      </c>
      <c r="B311" s="10">
        <v>234.655</v>
      </c>
      <c r="C311" s="10">
        <v>236.28</v>
      </c>
      <c r="D311" s="10">
        <v>232</v>
      </c>
      <c r="E311" s="10">
        <v>235.29</v>
      </c>
      <c r="F311" s="10">
        <v>3494533</v>
      </c>
      <c r="G311" s="10">
        <v>1.81</v>
      </c>
    </row>
    <row r="312" spans="1:7" x14ac:dyDescent="0.2">
      <c r="A312" s="23" t="s">
        <v>726</v>
      </c>
      <c r="B312" s="10">
        <v>233.19</v>
      </c>
      <c r="C312" s="10">
        <v>237.39</v>
      </c>
      <c r="D312" s="10">
        <v>230.56</v>
      </c>
      <c r="E312" s="10">
        <v>231.1</v>
      </c>
      <c r="F312" s="10">
        <v>4120190</v>
      </c>
      <c r="G312" s="10">
        <v>-1.8</v>
      </c>
    </row>
    <row r="313" spans="1:7" x14ac:dyDescent="0.2">
      <c r="A313" s="23" t="s">
        <v>727</v>
      </c>
      <c r="B313" s="10">
        <v>234.27</v>
      </c>
      <c r="C313" s="10">
        <v>235.39</v>
      </c>
      <c r="D313" s="10">
        <v>230.8</v>
      </c>
      <c r="E313" s="10">
        <v>235.34</v>
      </c>
      <c r="F313" s="10">
        <v>4125285</v>
      </c>
      <c r="G313" s="10">
        <v>2.11</v>
      </c>
    </row>
    <row r="314" spans="1:7" x14ac:dyDescent="0.2">
      <c r="A314" s="23" t="s">
        <v>728</v>
      </c>
      <c r="B314" s="10">
        <v>226.72</v>
      </c>
      <c r="C314" s="10">
        <v>232.4</v>
      </c>
      <c r="D314" s="10">
        <v>225.51</v>
      </c>
      <c r="E314" s="10">
        <v>230.47</v>
      </c>
      <c r="F314" s="10">
        <v>3497646</v>
      </c>
      <c r="G314" s="10">
        <v>1.31</v>
      </c>
    </row>
    <row r="315" spans="1:7" x14ac:dyDescent="0.2">
      <c r="A315" s="23" t="s">
        <v>729</v>
      </c>
      <c r="B315" s="10">
        <v>233.38</v>
      </c>
      <c r="C315" s="10">
        <v>234.77</v>
      </c>
      <c r="D315" s="10">
        <v>226.55</v>
      </c>
      <c r="E315" s="10">
        <v>227.48</v>
      </c>
      <c r="F315" s="10">
        <v>10551249</v>
      </c>
      <c r="G315" s="10">
        <v>0.5</v>
      </c>
    </row>
    <row r="316" spans="1:7" x14ac:dyDescent="0.2">
      <c r="A316" s="23" t="s">
        <v>730</v>
      </c>
      <c r="B316" s="10">
        <v>219.72</v>
      </c>
      <c r="C316" s="10">
        <v>229.92</v>
      </c>
      <c r="D316" s="10">
        <v>219.1</v>
      </c>
      <c r="E316" s="10">
        <v>226.35</v>
      </c>
      <c r="F316" s="10">
        <v>5402276</v>
      </c>
      <c r="G316" s="10">
        <v>-1.46</v>
      </c>
    </row>
    <row r="317" spans="1:7" x14ac:dyDescent="0.2">
      <c r="A317" s="23" t="s">
        <v>731</v>
      </c>
      <c r="B317" s="10">
        <v>220</v>
      </c>
      <c r="C317" s="10">
        <v>230.99</v>
      </c>
      <c r="D317" s="10">
        <v>217.32</v>
      </c>
      <c r="E317" s="10">
        <v>229.7</v>
      </c>
      <c r="F317" s="10">
        <v>9149084</v>
      </c>
      <c r="G317" s="10">
        <v>1.1599999999999999</v>
      </c>
    </row>
    <row r="318" spans="1:7" x14ac:dyDescent="0.2">
      <c r="A318" s="23" t="s">
        <v>732</v>
      </c>
      <c r="B318" s="10">
        <v>228.25</v>
      </c>
      <c r="C318" s="10">
        <v>232.47</v>
      </c>
      <c r="D318" s="10">
        <v>223</v>
      </c>
      <c r="E318" s="10">
        <v>227.06</v>
      </c>
      <c r="F318" s="10">
        <v>7106419</v>
      </c>
      <c r="G318" s="10">
        <v>1.1000000000000001</v>
      </c>
    </row>
    <row r="319" spans="1:7" x14ac:dyDescent="0.2">
      <c r="A319" s="23" t="s">
        <v>733</v>
      </c>
      <c r="B319" s="10">
        <v>238.57</v>
      </c>
      <c r="C319" s="10">
        <v>238.96299999999999</v>
      </c>
      <c r="D319" s="10">
        <v>221</v>
      </c>
      <c r="E319" s="10">
        <v>224.59</v>
      </c>
      <c r="F319" s="10">
        <v>11271857</v>
      </c>
      <c r="G319" s="10">
        <v>-5.2</v>
      </c>
    </row>
    <row r="320" spans="1:7" x14ac:dyDescent="0.2">
      <c r="A320" s="23" t="s">
        <v>734</v>
      </c>
      <c r="B320" s="10">
        <v>244.64</v>
      </c>
      <c r="C320" s="10">
        <v>245.89</v>
      </c>
      <c r="D320" s="10">
        <v>235.2</v>
      </c>
      <c r="E320" s="10">
        <v>236.91</v>
      </c>
      <c r="F320" s="10">
        <v>12889660</v>
      </c>
      <c r="G320" s="10">
        <v>-7.82</v>
      </c>
    </row>
    <row r="321" spans="1:7" x14ac:dyDescent="0.2">
      <c r="A321" s="23" t="s">
        <v>735</v>
      </c>
      <c r="B321" s="10">
        <v>262.25</v>
      </c>
      <c r="C321" s="10">
        <v>265.54000000000002</v>
      </c>
      <c r="D321" s="10">
        <v>254.4</v>
      </c>
      <c r="E321" s="10">
        <v>257.01</v>
      </c>
      <c r="F321" s="10">
        <v>7353737</v>
      </c>
      <c r="G321" s="10">
        <v>-0.88</v>
      </c>
    </row>
    <row r="322" spans="1:7" x14ac:dyDescent="0.2">
      <c r="A322" s="23" t="s">
        <v>736</v>
      </c>
      <c r="B322" s="10">
        <v>260.10000000000002</v>
      </c>
      <c r="C322" s="10">
        <v>262.88</v>
      </c>
      <c r="D322" s="10">
        <v>252.64</v>
      </c>
      <c r="E322" s="10">
        <v>259.27999999999997</v>
      </c>
      <c r="F322" s="10">
        <v>5059065</v>
      </c>
      <c r="G322" s="10">
        <v>-0.11</v>
      </c>
    </row>
    <row r="323" spans="1:7" x14ac:dyDescent="0.2">
      <c r="A323" s="23" t="s">
        <v>737</v>
      </c>
      <c r="B323" s="10">
        <v>258.52999999999997</v>
      </c>
      <c r="C323" s="10">
        <v>261.45999999999998</v>
      </c>
      <c r="D323" s="10">
        <v>255.73</v>
      </c>
      <c r="E323" s="10">
        <v>259.57</v>
      </c>
      <c r="F323" s="10">
        <v>4486873</v>
      </c>
      <c r="G323" s="10">
        <v>-0.4</v>
      </c>
    </row>
    <row r="324" spans="1:7" x14ac:dyDescent="0.2">
      <c r="A324" s="23" t="s">
        <v>738</v>
      </c>
      <c r="B324" s="10">
        <v>259.13</v>
      </c>
      <c r="C324" s="10">
        <v>262.49</v>
      </c>
      <c r="D324" s="10">
        <v>257.8</v>
      </c>
      <c r="E324" s="10">
        <v>260.62</v>
      </c>
      <c r="F324" s="10">
        <v>7715341</v>
      </c>
      <c r="G324" s="10">
        <v>2.12</v>
      </c>
    </row>
    <row r="325" spans="1:7" x14ac:dyDescent="0.2">
      <c r="A325" s="23" t="s">
        <v>739</v>
      </c>
      <c r="B325" s="10">
        <v>253.06</v>
      </c>
      <c r="C325" s="10">
        <v>256.5</v>
      </c>
      <c r="D325" s="10">
        <v>251.03299999999999</v>
      </c>
      <c r="E325" s="10">
        <v>255.21</v>
      </c>
      <c r="F325" s="10">
        <v>5407130</v>
      </c>
      <c r="G325" s="10">
        <v>1.51</v>
      </c>
    </row>
    <row r="326" spans="1:7" x14ac:dyDescent="0.2">
      <c r="A326" s="23" t="s">
        <v>740</v>
      </c>
      <c r="B326" s="10">
        <v>250.2</v>
      </c>
      <c r="C326" s="10">
        <v>252.79</v>
      </c>
      <c r="D326" s="10">
        <v>245.36</v>
      </c>
      <c r="E326" s="10">
        <v>251.42</v>
      </c>
      <c r="F326" s="10">
        <v>8999501</v>
      </c>
      <c r="G326" s="10">
        <v>4.6500000000000004</v>
      </c>
    </row>
    <row r="327" spans="1:7" x14ac:dyDescent="0.2">
      <c r="A327" s="23" t="s">
        <v>741</v>
      </c>
      <c r="B327" s="10">
        <v>242.2</v>
      </c>
      <c r="C327" s="10">
        <v>242.66</v>
      </c>
      <c r="D327" s="10">
        <v>235.65</v>
      </c>
      <c r="E327" s="10">
        <v>240.24</v>
      </c>
      <c r="F327" s="10">
        <v>5944424</v>
      </c>
      <c r="G327" s="10">
        <v>-1.01</v>
      </c>
    </row>
    <row r="328" spans="1:7" x14ac:dyDescent="0.2">
      <c r="A328" s="23" t="s">
        <v>742</v>
      </c>
      <c r="B328" s="10">
        <v>246.92</v>
      </c>
      <c r="C328" s="10">
        <v>247.65</v>
      </c>
      <c r="D328" s="10">
        <v>240.125</v>
      </c>
      <c r="E328" s="10">
        <v>242.68</v>
      </c>
      <c r="F328" s="10">
        <v>4246552</v>
      </c>
      <c r="G328" s="10">
        <v>-1.05</v>
      </c>
    </row>
    <row r="329" spans="1:7" x14ac:dyDescent="0.2">
      <c r="A329" s="23" t="s">
        <v>743</v>
      </c>
      <c r="B329" s="10">
        <v>244</v>
      </c>
      <c r="C329" s="10">
        <v>248.64</v>
      </c>
      <c r="D329" s="10">
        <v>241.38</v>
      </c>
      <c r="E329" s="10">
        <v>245.26</v>
      </c>
      <c r="F329" s="10">
        <v>4853799</v>
      </c>
      <c r="G329" s="10">
        <v>-0.54</v>
      </c>
    </row>
    <row r="330" spans="1:7" x14ac:dyDescent="0.2">
      <c r="A330" s="23" t="s">
        <v>744</v>
      </c>
      <c r="B330" s="10">
        <v>248.25</v>
      </c>
      <c r="C330" s="10">
        <v>249.73</v>
      </c>
      <c r="D330" s="10">
        <v>246.07</v>
      </c>
      <c r="E330" s="10">
        <v>246.6</v>
      </c>
      <c r="F330" s="10">
        <v>3797706</v>
      </c>
      <c r="G330" s="10">
        <v>-0.14000000000000001</v>
      </c>
    </row>
    <row r="331" spans="1:7" x14ac:dyDescent="0.2">
      <c r="A331" s="23" t="s">
        <v>745</v>
      </c>
      <c r="B331" s="10">
        <v>252.52</v>
      </c>
      <c r="C331" s="10">
        <v>254.96</v>
      </c>
      <c r="D331" s="10">
        <v>246.1</v>
      </c>
      <c r="E331" s="10">
        <v>246.95</v>
      </c>
      <c r="F331" s="10">
        <v>4840396</v>
      </c>
      <c r="G331" s="10">
        <v>-2.06</v>
      </c>
    </row>
    <row r="332" spans="1:7" x14ac:dyDescent="0.2">
      <c r="A332" s="23" t="s">
        <v>746</v>
      </c>
      <c r="B332" s="10">
        <v>251.12</v>
      </c>
      <c r="C332" s="10">
        <v>252.84</v>
      </c>
      <c r="D332" s="10">
        <v>247.04</v>
      </c>
      <c r="E332" s="10">
        <v>252.14</v>
      </c>
      <c r="F332" s="10">
        <v>3751422</v>
      </c>
      <c r="G332" s="10">
        <v>0.69</v>
      </c>
    </row>
    <row r="333" spans="1:7" x14ac:dyDescent="0.2">
      <c r="A333" s="23" t="s">
        <v>747</v>
      </c>
      <c r="B333" s="10">
        <v>245.22</v>
      </c>
      <c r="C333" s="10">
        <v>253.8</v>
      </c>
      <c r="D333" s="10">
        <v>245</v>
      </c>
      <c r="E333" s="10">
        <v>250.41</v>
      </c>
      <c r="F333" s="10">
        <v>5659339</v>
      </c>
      <c r="G333" s="10">
        <v>0.15</v>
      </c>
    </row>
    <row r="334" spans="1:7" x14ac:dyDescent="0.2">
      <c r="A334" s="23" t="s">
        <v>748</v>
      </c>
      <c r="B334" s="10">
        <v>255</v>
      </c>
      <c r="C334" s="10">
        <v>256.02</v>
      </c>
      <c r="D334" s="10">
        <v>244.71</v>
      </c>
      <c r="E334" s="10">
        <v>250.03</v>
      </c>
      <c r="F334" s="10">
        <v>8220529</v>
      </c>
      <c r="G334" s="10">
        <v>-3.58</v>
      </c>
    </row>
    <row r="335" spans="1:7" x14ac:dyDescent="0.2">
      <c r="A335" s="23" t="s">
        <v>749</v>
      </c>
      <c r="B335" s="10">
        <v>257.99</v>
      </c>
      <c r="C335" s="10">
        <v>261.43</v>
      </c>
      <c r="D335" s="10">
        <v>255.27</v>
      </c>
      <c r="E335" s="10">
        <v>259.32</v>
      </c>
      <c r="F335" s="10">
        <v>6810991</v>
      </c>
      <c r="G335" s="10">
        <v>-1.71</v>
      </c>
    </row>
    <row r="336" spans="1:7" x14ac:dyDescent="0.2">
      <c r="A336" s="23" t="s">
        <v>750</v>
      </c>
      <c r="B336" s="10">
        <v>263.36</v>
      </c>
      <c r="C336" s="10">
        <v>265.60000000000002</v>
      </c>
      <c r="D336" s="10">
        <v>262.32</v>
      </c>
      <c r="E336" s="10">
        <v>263.82</v>
      </c>
      <c r="F336" s="10">
        <v>3695234</v>
      </c>
      <c r="G336" s="10">
        <v>0.93</v>
      </c>
    </row>
    <row r="337" spans="1:7" x14ac:dyDescent="0.2">
      <c r="A337" s="23" t="s">
        <v>751</v>
      </c>
      <c r="B337" s="10">
        <v>262.41000000000003</v>
      </c>
      <c r="C337" s="10">
        <v>264.7</v>
      </c>
      <c r="D337" s="10">
        <v>259.5</v>
      </c>
      <c r="E337" s="10">
        <v>261.38</v>
      </c>
      <c r="F337" s="10">
        <v>5179175</v>
      </c>
      <c r="G337" s="10">
        <v>0.25</v>
      </c>
    </row>
    <row r="338" spans="1:7" x14ac:dyDescent="0.2">
      <c r="A338" s="23" t="s">
        <v>752</v>
      </c>
      <c r="B338" s="10">
        <v>255.15</v>
      </c>
      <c r="C338" s="10">
        <v>262.45999999999998</v>
      </c>
      <c r="D338" s="10">
        <v>252.42</v>
      </c>
      <c r="E338" s="10">
        <v>260.74</v>
      </c>
      <c r="F338" s="10">
        <v>8301199</v>
      </c>
      <c r="G338" s="10">
        <v>2.71</v>
      </c>
    </row>
    <row r="339" spans="1:7" x14ac:dyDescent="0.2">
      <c r="A339" s="23" t="s">
        <v>753</v>
      </c>
      <c r="B339" s="10">
        <v>274.37</v>
      </c>
      <c r="C339" s="10">
        <v>274.39999999999998</v>
      </c>
      <c r="D339" s="10">
        <v>249.13</v>
      </c>
      <c r="E339" s="10">
        <v>253.86</v>
      </c>
      <c r="F339" s="10">
        <v>16462206</v>
      </c>
      <c r="G339" s="10">
        <v>-9.08</v>
      </c>
    </row>
    <row r="340" spans="1:7" x14ac:dyDescent="0.2">
      <c r="A340" s="23" t="s">
        <v>754</v>
      </c>
      <c r="B340" s="10">
        <v>280.5</v>
      </c>
      <c r="C340" s="10">
        <v>282.39</v>
      </c>
      <c r="D340" s="10">
        <v>277</v>
      </c>
      <c r="E340" s="10">
        <v>279.2</v>
      </c>
      <c r="F340" s="10">
        <v>3326328</v>
      </c>
      <c r="G340" s="10">
        <v>-0.4</v>
      </c>
    </row>
    <row r="341" spans="1:7" x14ac:dyDescent="0.2">
      <c r="A341" s="23" t="s">
        <v>755</v>
      </c>
      <c r="B341" s="10">
        <v>280.45999999999998</v>
      </c>
      <c r="C341" s="10">
        <v>284.79000000000002</v>
      </c>
      <c r="D341" s="10">
        <v>278.63</v>
      </c>
      <c r="E341" s="10">
        <v>280.31</v>
      </c>
      <c r="F341" s="10">
        <v>3766514</v>
      </c>
      <c r="G341" s="10">
        <v>-0.28000000000000003</v>
      </c>
    </row>
    <row r="342" spans="1:7" x14ac:dyDescent="0.2">
      <c r="A342" s="23" t="s">
        <v>756</v>
      </c>
      <c r="B342" s="10">
        <v>279.5</v>
      </c>
      <c r="C342" s="10">
        <v>281.41000000000003</v>
      </c>
      <c r="D342" s="10">
        <v>273.66000000000003</v>
      </c>
      <c r="E342" s="10">
        <v>281.10000000000002</v>
      </c>
      <c r="F342" s="10">
        <v>3783298</v>
      </c>
      <c r="G342" s="10">
        <v>0.94</v>
      </c>
    </row>
    <row r="343" spans="1:7" x14ac:dyDescent="0.2">
      <c r="A343" s="23" t="s">
        <v>757</v>
      </c>
      <c r="B343" s="10">
        <v>282.99</v>
      </c>
      <c r="C343" s="10">
        <v>285.49</v>
      </c>
      <c r="D343" s="10">
        <v>277</v>
      </c>
      <c r="E343" s="10">
        <v>278.48</v>
      </c>
      <c r="F343" s="10">
        <v>4566556</v>
      </c>
      <c r="G343" s="10">
        <v>-1.29</v>
      </c>
    </row>
    <row r="344" spans="1:7" x14ac:dyDescent="0.2">
      <c r="A344" s="23" t="s">
        <v>758</v>
      </c>
      <c r="B344" s="10">
        <v>277.62</v>
      </c>
      <c r="C344" s="10">
        <v>284.88</v>
      </c>
      <c r="D344" s="10">
        <v>277.52300000000002</v>
      </c>
      <c r="E344" s="10">
        <v>282.11</v>
      </c>
      <c r="F344" s="10">
        <v>5503017</v>
      </c>
      <c r="G344" s="10">
        <v>1.7</v>
      </c>
    </row>
    <row r="345" spans="1:7" x14ac:dyDescent="0.2">
      <c r="A345" s="23" t="s">
        <v>759</v>
      </c>
      <c r="B345" s="10">
        <v>282.55</v>
      </c>
      <c r="C345" s="10">
        <v>282.89999999999998</v>
      </c>
      <c r="D345" s="10">
        <v>272.51</v>
      </c>
      <c r="E345" s="10">
        <v>277.39</v>
      </c>
      <c r="F345" s="10">
        <v>11172933</v>
      </c>
      <c r="G345" s="10">
        <v>-3.02</v>
      </c>
    </row>
    <row r="346" spans="1:7" x14ac:dyDescent="0.2">
      <c r="A346" s="23" t="s">
        <v>760</v>
      </c>
      <c r="B346" s="10">
        <v>284.01</v>
      </c>
      <c r="C346" s="10">
        <v>291.42</v>
      </c>
      <c r="D346" s="10">
        <v>280.39999999999998</v>
      </c>
      <c r="E346" s="10">
        <v>286.04000000000002</v>
      </c>
      <c r="F346" s="10">
        <v>8334809</v>
      </c>
      <c r="G346" s="10">
        <v>1.72</v>
      </c>
    </row>
    <row r="347" spans="1:7" x14ac:dyDescent="0.2">
      <c r="A347" s="23" t="s">
        <v>761</v>
      </c>
      <c r="B347" s="10">
        <v>287.67</v>
      </c>
      <c r="C347" s="10">
        <v>288</v>
      </c>
      <c r="D347" s="10">
        <v>280.10000000000002</v>
      </c>
      <c r="E347" s="10">
        <v>281.19</v>
      </c>
      <c r="F347" s="10">
        <v>6774955</v>
      </c>
      <c r="G347" s="10">
        <v>-1.03</v>
      </c>
    </row>
    <row r="348" spans="1:7" x14ac:dyDescent="0.2">
      <c r="A348" s="23" t="s">
        <v>762</v>
      </c>
      <c r="B348" s="10">
        <v>275.5</v>
      </c>
      <c r="C348" s="10">
        <v>284.89</v>
      </c>
      <c r="D348" s="10">
        <v>274.3</v>
      </c>
      <c r="E348" s="10">
        <v>284.12</v>
      </c>
      <c r="F348" s="10">
        <v>9837979</v>
      </c>
      <c r="G348" s="10">
        <v>5.35</v>
      </c>
    </row>
    <row r="349" spans="1:7" x14ac:dyDescent="0.2">
      <c r="A349" s="23" t="s">
        <v>763</v>
      </c>
      <c r="B349" s="10">
        <v>268.7</v>
      </c>
      <c r="C349" s="10">
        <v>272</v>
      </c>
      <c r="D349" s="10">
        <v>267.51</v>
      </c>
      <c r="E349" s="10">
        <v>269.7</v>
      </c>
      <c r="F349" s="10">
        <v>6447608</v>
      </c>
      <c r="G349" s="10">
        <v>2.21</v>
      </c>
    </row>
    <row r="350" spans="1:7" x14ac:dyDescent="0.2">
      <c r="A350" s="23" t="s">
        <v>764</v>
      </c>
      <c r="B350" s="10">
        <v>261.89</v>
      </c>
      <c r="C350" s="10">
        <v>264.48</v>
      </c>
      <c r="D350" s="10">
        <v>261.64</v>
      </c>
      <c r="E350" s="10">
        <v>263.86</v>
      </c>
      <c r="F350" s="10">
        <v>2847815</v>
      </c>
      <c r="G350" s="10">
        <v>0.23</v>
      </c>
    </row>
    <row r="351" spans="1:7" x14ac:dyDescent="0.2">
      <c r="A351" s="23" t="s">
        <v>765</v>
      </c>
      <c r="B351" s="10">
        <v>263.5</v>
      </c>
      <c r="C351" s="10">
        <v>264.24</v>
      </c>
      <c r="D351" s="10">
        <v>260.29000000000002</v>
      </c>
      <c r="E351" s="10">
        <v>263.25</v>
      </c>
      <c r="F351" s="10">
        <v>2988243</v>
      </c>
      <c r="G351" s="10">
        <v>0.57999999999999996</v>
      </c>
    </row>
    <row r="352" spans="1:7" x14ac:dyDescent="0.2">
      <c r="A352" s="23" t="s">
        <v>766</v>
      </c>
      <c r="B352" s="10">
        <v>264.98</v>
      </c>
      <c r="C352" s="10">
        <v>265.5</v>
      </c>
      <c r="D352" s="10">
        <v>261.66000000000003</v>
      </c>
      <c r="E352" s="10">
        <v>261.74</v>
      </c>
      <c r="F352" s="10">
        <v>3821666</v>
      </c>
      <c r="G352" s="10">
        <v>-0.31</v>
      </c>
    </row>
    <row r="353" spans="1:7" x14ac:dyDescent="0.2">
      <c r="A353" s="23" t="s">
        <v>767</v>
      </c>
      <c r="B353" s="10">
        <v>258.19</v>
      </c>
      <c r="C353" s="10">
        <v>263.68</v>
      </c>
      <c r="D353" s="10">
        <v>258.19</v>
      </c>
      <c r="E353" s="10">
        <v>262.55</v>
      </c>
      <c r="F353" s="10">
        <v>4315567</v>
      </c>
      <c r="G353" s="10">
        <v>2.25</v>
      </c>
    </row>
    <row r="354" spans="1:7" x14ac:dyDescent="0.2">
      <c r="A354" s="23" t="s">
        <v>768</v>
      </c>
      <c r="B354" s="10">
        <v>254.54</v>
      </c>
      <c r="C354" s="10">
        <v>256.95</v>
      </c>
      <c r="D354" s="10">
        <v>252.61</v>
      </c>
      <c r="E354" s="10">
        <v>256.77999999999997</v>
      </c>
      <c r="F354" s="10">
        <v>2836066</v>
      </c>
      <c r="G354" s="10">
        <v>0.96</v>
      </c>
    </row>
    <row r="355" spans="1:7" x14ac:dyDescent="0.2">
      <c r="A355" s="23" t="s">
        <v>769</v>
      </c>
      <c r="B355" s="10">
        <v>256.52</v>
      </c>
      <c r="C355" s="10">
        <v>258.8</v>
      </c>
      <c r="D355" s="10">
        <v>253.26</v>
      </c>
      <c r="E355" s="10">
        <v>254.34</v>
      </c>
      <c r="F355" s="10">
        <v>2917853</v>
      </c>
      <c r="G355" s="10">
        <v>-0.54</v>
      </c>
    </row>
    <row r="356" spans="1:7" x14ac:dyDescent="0.2">
      <c r="A356" s="23" t="s">
        <v>770</v>
      </c>
      <c r="B356" s="10">
        <v>254.67</v>
      </c>
      <c r="C356" s="10">
        <v>258.74</v>
      </c>
      <c r="D356" s="10">
        <v>253</v>
      </c>
      <c r="E356" s="10">
        <v>255.71</v>
      </c>
      <c r="F356" s="10">
        <v>3017897</v>
      </c>
      <c r="G356" s="10">
        <v>-0.41</v>
      </c>
    </row>
    <row r="357" spans="1:7" x14ac:dyDescent="0.2">
      <c r="A357" s="23" t="s">
        <v>771</v>
      </c>
      <c r="B357" s="10">
        <v>258.87</v>
      </c>
      <c r="C357" s="10">
        <v>259.33</v>
      </c>
      <c r="D357" s="10">
        <v>251.62</v>
      </c>
      <c r="E357" s="10">
        <v>256.76</v>
      </c>
      <c r="F357" s="10">
        <v>5339571</v>
      </c>
      <c r="G357" s="10">
        <v>-1.22</v>
      </c>
    </row>
    <row r="358" spans="1:7" x14ac:dyDescent="0.2">
      <c r="A358" s="23" t="s">
        <v>772</v>
      </c>
      <c r="B358" s="10">
        <v>263.25</v>
      </c>
      <c r="C358" s="10">
        <v>267.26</v>
      </c>
      <c r="D358" s="10">
        <v>259.75</v>
      </c>
      <c r="E358" s="10">
        <v>259.94</v>
      </c>
      <c r="F358" s="10">
        <v>5844711</v>
      </c>
      <c r="G358" s="10">
        <v>-0.79</v>
      </c>
    </row>
    <row r="359" spans="1:7" x14ac:dyDescent="0.2">
      <c r="A359" s="23" t="s">
        <v>773</v>
      </c>
      <c r="B359" s="10">
        <v>261.48</v>
      </c>
      <c r="C359" s="10">
        <v>262.08999999999997</v>
      </c>
      <c r="D359" s="10">
        <v>258.5</v>
      </c>
      <c r="E359" s="10">
        <v>262.01</v>
      </c>
      <c r="F359" s="10">
        <v>3862100</v>
      </c>
      <c r="G359" s="10">
        <v>0.24</v>
      </c>
    </row>
    <row r="360" spans="1:7" x14ac:dyDescent="0.2">
      <c r="A360" s="23" t="s">
        <v>774</v>
      </c>
      <c r="B360" s="10">
        <v>262.49</v>
      </c>
      <c r="C360" s="10">
        <v>263</v>
      </c>
      <c r="D360" s="10">
        <v>256.5</v>
      </c>
      <c r="E360" s="10">
        <v>261.38</v>
      </c>
      <c r="F360" s="10">
        <v>4123917</v>
      </c>
      <c r="G360" s="10">
        <v>0.41</v>
      </c>
    </row>
    <row r="361" spans="1:7" x14ac:dyDescent="0.2">
      <c r="A361" s="23" t="s">
        <v>775</v>
      </c>
      <c r="B361" s="10">
        <v>262.01</v>
      </c>
      <c r="C361" s="10">
        <v>265.64</v>
      </c>
      <c r="D361" s="10">
        <v>259.61</v>
      </c>
      <c r="E361" s="10">
        <v>260.31</v>
      </c>
      <c r="F361" s="10">
        <v>6924918</v>
      </c>
      <c r="G361" s="10">
        <v>0.13</v>
      </c>
    </row>
    <row r="362" spans="1:7" x14ac:dyDescent="0.2">
      <c r="A362" s="23" t="s">
        <v>776</v>
      </c>
      <c r="B362" s="10">
        <v>258.08</v>
      </c>
      <c r="C362" s="10">
        <v>260.3</v>
      </c>
      <c r="D362" s="10">
        <v>254.58</v>
      </c>
      <c r="E362" s="10">
        <v>259.95999999999998</v>
      </c>
      <c r="F362" s="10">
        <v>6383910</v>
      </c>
      <c r="G362" s="10">
        <v>0.25</v>
      </c>
    </row>
    <row r="363" spans="1:7" x14ac:dyDescent="0.2">
      <c r="A363" s="23" t="s">
        <v>777</v>
      </c>
      <c r="B363" s="10">
        <v>255.48</v>
      </c>
      <c r="C363" s="10">
        <v>263.74</v>
      </c>
      <c r="D363" s="10">
        <v>255</v>
      </c>
      <c r="E363" s="10">
        <v>259.32</v>
      </c>
      <c r="F363" s="10">
        <v>8093934</v>
      </c>
      <c r="G363" s="10">
        <v>4.51</v>
      </c>
    </row>
    <row r="364" spans="1:7" x14ac:dyDescent="0.2">
      <c r="A364" s="23" t="s">
        <v>778</v>
      </c>
      <c r="B364" s="10">
        <v>251.16</v>
      </c>
      <c r="C364" s="10">
        <v>251.76</v>
      </c>
      <c r="D364" s="10">
        <v>246.5</v>
      </c>
      <c r="E364" s="10">
        <v>248.13</v>
      </c>
      <c r="F364" s="10">
        <v>5096624</v>
      </c>
      <c r="G364" s="10">
        <v>-1.69</v>
      </c>
    </row>
    <row r="365" spans="1:7" x14ac:dyDescent="0.2">
      <c r="A365" s="23" t="s">
        <v>779</v>
      </c>
      <c r="B365" s="10">
        <v>250.12</v>
      </c>
      <c r="C365" s="10">
        <v>256.68799999999999</v>
      </c>
      <c r="D365" s="10">
        <v>249.12</v>
      </c>
      <c r="E365" s="10">
        <v>252.39</v>
      </c>
      <c r="F365" s="10">
        <v>7468757</v>
      </c>
      <c r="G365" s="10">
        <v>1.39</v>
      </c>
    </row>
    <row r="366" spans="1:7" x14ac:dyDescent="0.2">
      <c r="A366" s="23" t="s">
        <v>780</v>
      </c>
      <c r="B366" s="10">
        <v>238.9</v>
      </c>
      <c r="C366" s="10">
        <v>251.42</v>
      </c>
      <c r="D366" s="10">
        <v>238.58</v>
      </c>
      <c r="E366" s="10">
        <v>248.93</v>
      </c>
      <c r="F366" s="10">
        <v>9236100</v>
      </c>
      <c r="G366" s="10">
        <v>4.38</v>
      </c>
    </row>
    <row r="367" spans="1:7" x14ac:dyDescent="0.2">
      <c r="A367" s="23" t="s">
        <v>781</v>
      </c>
      <c r="B367" s="10">
        <v>237.47</v>
      </c>
      <c r="C367" s="10">
        <v>242.99</v>
      </c>
      <c r="D367" s="10">
        <v>235.69</v>
      </c>
      <c r="E367" s="10">
        <v>238.49</v>
      </c>
      <c r="F367" s="10">
        <v>5385393</v>
      </c>
      <c r="G367" s="10">
        <v>-0.01</v>
      </c>
    </row>
    <row r="368" spans="1:7" x14ac:dyDescent="0.2">
      <c r="A368" s="23" t="s">
        <v>782</v>
      </c>
      <c r="B368" s="10">
        <v>234.38</v>
      </c>
      <c r="C368" s="10">
        <v>240.5</v>
      </c>
      <c r="D368" s="10">
        <v>233.27</v>
      </c>
      <c r="E368" s="10">
        <v>238.52</v>
      </c>
      <c r="F368" s="10">
        <v>5964017</v>
      </c>
      <c r="G368" s="10">
        <v>2.25</v>
      </c>
    </row>
    <row r="369" spans="1:7" x14ac:dyDescent="0.2">
      <c r="A369" s="23" t="s">
        <v>783</v>
      </c>
      <c r="B369" s="10">
        <v>226.09</v>
      </c>
      <c r="C369" s="10">
        <v>237.5</v>
      </c>
      <c r="D369" s="10">
        <v>226</v>
      </c>
      <c r="E369" s="10">
        <v>233.27</v>
      </c>
      <c r="F369" s="10">
        <v>11895832</v>
      </c>
      <c r="G369" s="10">
        <v>4.46</v>
      </c>
    </row>
    <row r="370" spans="1:7" x14ac:dyDescent="0.2">
      <c r="A370" s="23" t="s">
        <v>784</v>
      </c>
      <c r="B370" s="10">
        <v>229.26</v>
      </c>
      <c r="C370" s="10">
        <v>231.4</v>
      </c>
      <c r="D370" s="10">
        <v>221.5</v>
      </c>
      <c r="E370" s="10">
        <v>223.3</v>
      </c>
      <c r="F370" s="10">
        <v>7714283</v>
      </c>
      <c r="G370" s="10">
        <v>-2.46</v>
      </c>
    </row>
    <row r="371" spans="1:7" x14ac:dyDescent="0.2">
      <c r="A371" s="23" t="s">
        <v>785</v>
      </c>
      <c r="B371" s="10">
        <v>221.92</v>
      </c>
      <c r="C371" s="10">
        <v>229.6</v>
      </c>
      <c r="D371" s="10">
        <v>221.04</v>
      </c>
      <c r="E371" s="10">
        <v>228.92</v>
      </c>
      <c r="F371" s="10">
        <v>4924831</v>
      </c>
      <c r="G371" s="10">
        <v>1.74</v>
      </c>
    </row>
    <row r="372" spans="1:7" x14ac:dyDescent="0.2">
      <c r="A372" s="23" t="s">
        <v>786</v>
      </c>
      <c r="B372" s="10">
        <v>226.61</v>
      </c>
      <c r="C372" s="10">
        <v>228.3</v>
      </c>
      <c r="D372" s="10">
        <v>224.86</v>
      </c>
      <c r="E372" s="10">
        <v>225.01</v>
      </c>
      <c r="F372" s="10">
        <v>3384937</v>
      </c>
      <c r="G372" s="10">
        <v>0.08</v>
      </c>
    </row>
    <row r="373" spans="1:7" x14ac:dyDescent="0.2">
      <c r="A373" s="23" t="s">
        <v>787</v>
      </c>
      <c r="B373" s="10">
        <v>224.25</v>
      </c>
      <c r="C373" s="10">
        <v>232</v>
      </c>
      <c r="D373" s="10">
        <v>221.40199999999999</v>
      </c>
      <c r="E373" s="10">
        <v>224.82</v>
      </c>
      <c r="F373" s="10">
        <v>6514806</v>
      </c>
      <c r="G373" s="10">
        <v>0.56000000000000005</v>
      </c>
    </row>
    <row r="374" spans="1:7" x14ac:dyDescent="0.2">
      <c r="A374" s="23" t="s">
        <v>788</v>
      </c>
      <c r="B374" s="10">
        <v>222.72</v>
      </c>
      <c r="C374" s="10">
        <v>226.97</v>
      </c>
      <c r="D374" s="10">
        <v>221.75</v>
      </c>
      <c r="E374" s="10">
        <v>223.57</v>
      </c>
      <c r="F374" s="10">
        <v>3089985</v>
      </c>
      <c r="G374" s="10">
        <v>0.01</v>
      </c>
    </row>
    <row r="375" spans="1:7" x14ac:dyDescent="0.2">
      <c r="A375" s="23" t="s">
        <v>789</v>
      </c>
      <c r="B375" s="10">
        <v>223.25</v>
      </c>
      <c r="C375" s="10">
        <v>225.1</v>
      </c>
      <c r="D375" s="10">
        <v>220.8</v>
      </c>
      <c r="E375" s="10">
        <v>223.54</v>
      </c>
      <c r="F375" s="10">
        <v>3246602</v>
      </c>
      <c r="G375" s="10">
        <v>0.47</v>
      </c>
    </row>
    <row r="376" spans="1:7" x14ac:dyDescent="0.2">
      <c r="A376" s="23" t="s">
        <v>790</v>
      </c>
      <c r="B376" s="10">
        <v>220.01</v>
      </c>
      <c r="C376" s="10">
        <v>224.75</v>
      </c>
      <c r="D376" s="10">
        <v>219.43</v>
      </c>
      <c r="E376" s="10">
        <v>222.49</v>
      </c>
      <c r="F376" s="10">
        <v>3087467</v>
      </c>
      <c r="G376" s="10">
        <v>1.33</v>
      </c>
    </row>
    <row r="377" spans="1:7" x14ac:dyDescent="0.2">
      <c r="A377" s="23" t="s">
        <v>791</v>
      </c>
      <c r="B377" s="10">
        <v>222.19</v>
      </c>
      <c r="C377" s="10">
        <v>223.3</v>
      </c>
      <c r="D377" s="10">
        <v>219.11099999999999</v>
      </c>
      <c r="E377" s="10">
        <v>219.58</v>
      </c>
      <c r="F377" s="10">
        <v>2730308</v>
      </c>
      <c r="G377" s="10">
        <v>-0.44</v>
      </c>
    </row>
    <row r="378" spans="1:7" x14ac:dyDescent="0.2">
      <c r="A378" s="23" t="s">
        <v>792</v>
      </c>
      <c r="B378" s="10">
        <v>217.25</v>
      </c>
      <c r="C378" s="10">
        <v>223.21</v>
      </c>
      <c r="D378" s="10">
        <v>216.72</v>
      </c>
      <c r="E378" s="10">
        <v>220.54</v>
      </c>
      <c r="F378" s="10">
        <v>3824110</v>
      </c>
      <c r="G378" s="10">
        <v>0.24</v>
      </c>
    </row>
    <row r="379" spans="1:7" x14ac:dyDescent="0.2">
      <c r="A379" s="23" t="s">
        <v>793</v>
      </c>
      <c r="B379" s="10">
        <v>215.95</v>
      </c>
      <c r="C379" s="10">
        <v>221.21</v>
      </c>
      <c r="D379" s="10">
        <v>215.93</v>
      </c>
      <c r="E379" s="10">
        <v>220.02</v>
      </c>
      <c r="F379" s="10">
        <v>4258276</v>
      </c>
      <c r="G379" s="10">
        <v>2.14</v>
      </c>
    </row>
    <row r="380" spans="1:7" x14ac:dyDescent="0.2">
      <c r="A380" s="23" t="s">
        <v>794</v>
      </c>
      <c r="B380" s="10">
        <v>216.16</v>
      </c>
      <c r="C380" s="10">
        <v>220.55</v>
      </c>
      <c r="D380" s="10">
        <v>213.6</v>
      </c>
      <c r="E380" s="10">
        <v>215.4</v>
      </c>
      <c r="F380" s="10">
        <v>4649760</v>
      </c>
      <c r="G380" s="10">
        <v>-0.81</v>
      </c>
    </row>
    <row r="381" spans="1:7" x14ac:dyDescent="0.2">
      <c r="A381" s="23" t="s">
        <v>795</v>
      </c>
      <c r="B381" s="10">
        <v>221.82</v>
      </c>
      <c r="C381" s="10">
        <v>224.8</v>
      </c>
      <c r="D381" s="10">
        <v>216.82</v>
      </c>
      <c r="E381" s="10">
        <v>217.16</v>
      </c>
      <c r="F381" s="10">
        <v>4047641</v>
      </c>
      <c r="G381" s="10">
        <v>-1.1000000000000001</v>
      </c>
    </row>
    <row r="382" spans="1:7" x14ac:dyDescent="0.2">
      <c r="A382" s="23" t="s">
        <v>796</v>
      </c>
      <c r="B382" s="10">
        <v>226.73</v>
      </c>
      <c r="C382" s="10">
        <v>227.65</v>
      </c>
      <c r="D382" s="10">
        <v>218.1</v>
      </c>
      <c r="E382" s="10">
        <v>219.58</v>
      </c>
      <c r="F382" s="10">
        <v>5720577</v>
      </c>
      <c r="G382" s="10">
        <v>-3.14</v>
      </c>
    </row>
    <row r="383" spans="1:7" x14ac:dyDescent="0.2">
      <c r="A383" s="23" t="s">
        <v>797</v>
      </c>
      <c r="B383" s="10">
        <v>219.99</v>
      </c>
      <c r="C383" s="10">
        <v>228.79</v>
      </c>
      <c r="D383" s="10">
        <v>215.45</v>
      </c>
      <c r="E383" s="10">
        <v>226.7</v>
      </c>
      <c r="F383" s="10">
        <v>7206504</v>
      </c>
      <c r="G383" s="10">
        <v>3.93</v>
      </c>
    </row>
    <row r="384" spans="1:7" x14ac:dyDescent="0.2">
      <c r="A384" s="23" t="s">
        <v>798</v>
      </c>
      <c r="B384" s="10">
        <v>220.61</v>
      </c>
      <c r="C384" s="10">
        <v>221.6</v>
      </c>
      <c r="D384" s="10">
        <v>217.6</v>
      </c>
      <c r="E384" s="10">
        <v>218.13</v>
      </c>
      <c r="F384" s="10">
        <v>3305641</v>
      </c>
      <c r="G384" s="10">
        <v>-0.61</v>
      </c>
    </row>
    <row r="385" spans="1:7" x14ac:dyDescent="0.2">
      <c r="A385" s="23" t="s">
        <v>799</v>
      </c>
      <c r="B385" s="10">
        <v>217.18</v>
      </c>
      <c r="C385" s="10">
        <v>222.22</v>
      </c>
      <c r="D385" s="10">
        <v>216.04</v>
      </c>
      <c r="E385" s="10">
        <v>219.46</v>
      </c>
      <c r="F385" s="10">
        <v>4863929</v>
      </c>
      <c r="G385" s="10">
        <v>-1.61</v>
      </c>
    </row>
    <row r="386" spans="1:7" x14ac:dyDescent="0.2">
      <c r="A386" s="23" t="s">
        <v>800</v>
      </c>
      <c r="B386" s="10">
        <v>221.27</v>
      </c>
      <c r="C386" s="10">
        <v>224.22</v>
      </c>
      <c r="D386" s="10">
        <v>219.21</v>
      </c>
      <c r="E386" s="10">
        <v>223.06</v>
      </c>
      <c r="F386" s="10">
        <v>4117102</v>
      </c>
      <c r="G386" s="10">
        <v>1.82</v>
      </c>
    </row>
    <row r="387" spans="1:7" x14ac:dyDescent="0.2">
      <c r="A387" s="23" t="s">
        <v>801</v>
      </c>
      <c r="B387" s="10">
        <v>218.65</v>
      </c>
      <c r="C387" s="10">
        <v>220.96</v>
      </c>
      <c r="D387" s="10">
        <v>214.27</v>
      </c>
      <c r="E387" s="10">
        <v>219.07</v>
      </c>
      <c r="F387" s="10">
        <v>7841502</v>
      </c>
      <c r="G387" s="10">
        <v>-1.61</v>
      </c>
    </row>
    <row r="388" spans="1:7" x14ac:dyDescent="0.2">
      <c r="A388" s="23" t="s">
        <v>802</v>
      </c>
      <c r="B388" s="10">
        <v>227.5</v>
      </c>
      <c r="C388" s="10">
        <v>229.78</v>
      </c>
      <c r="D388" s="10">
        <v>220.4</v>
      </c>
      <c r="E388" s="10">
        <v>222.66</v>
      </c>
      <c r="F388" s="10">
        <v>5897104</v>
      </c>
      <c r="G388" s="10">
        <v>-2.87</v>
      </c>
    </row>
    <row r="389" spans="1:7" x14ac:dyDescent="0.2">
      <c r="A389" s="23" t="s">
        <v>803</v>
      </c>
      <c r="B389" s="10">
        <v>231.29</v>
      </c>
      <c r="C389" s="10">
        <v>231.898</v>
      </c>
      <c r="D389" s="10">
        <v>224</v>
      </c>
      <c r="E389" s="10">
        <v>229.25</v>
      </c>
      <c r="F389" s="10">
        <v>5166706</v>
      </c>
      <c r="G389" s="10">
        <v>-0.08</v>
      </c>
    </row>
    <row r="390" spans="1:7" x14ac:dyDescent="0.2">
      <c r="A390" s="23" t="s">
        <v>804</v>
      </c>
      <c r="B390" s="10">
        <v>240.66</v>
      </c>
      <c r="C390" s="10">
        <v>242.33</v>
      </c>
      <c r="D390" s="10">
        <v>227.07</v>
      </c>
      <c r="E390" s="10">
        <v>229.42500000000001</v>
      </c>
      <c r="F390" s="10">
        <v>8029839</v>
      </c>
      <c r="G390" s="10">
        <v>-4.29</v>
      </c>
    </row>
    <row r="391" spans="1:7" x14ac:dyDescent="0.2">
      <c r="A391" s="23" t="s">
        <v>805</v>
      </c>
      <c r="B391" s="10">
        <v>242.46</v>
      </c>
      <c r="C391" s="10">
        <v>243.44</v>
      </c>
      <c r="D391" s="10">
        <v>238.7</v>
      </c>
      <c r="E391" s="10">
        <v>239.72</v>
      </c>
      <c r="F391" s="10">
        <v>4340037</v>
      </c>
      <c r="G391" s="10">
        <v>-0.14000000000000001</v>
      </c>
    </row>
    <row r="392" spans="1:7" x14ac:dyDescent="0.2">
      <c r="A392" s="23" t="s">
        <v>806</v>
      </c>
      <c r="B392" s="10">
        <v>239.55</v>
      </c>
      <c r="C392" s="10">
        <v>244.49</v>
      </c>
      <c r="D392" s="10">
        <v>239</v>
      </c>
      <c r="E392" s="10">
        <v>240.06</v>
      </c>
      <c r="F392" s="10">
        <v>4831228</v>
      </c>
      <c r="G392" s="10">
        <v>0.42</v>
      </c>
    </row>
    <row r="393" spans="1:7" x14ac:dyDescent="0.2">
      <c r="A393" s="23" t="s">
        <v>807</v>
      </c>
      <c r="B393" s="10">
        <v>234.69</v>
      </c>
      <c r="C393" s="10">
        <v>240</v>
      </c>
      <c r="D393" s="10">
        <v>234.5</v>
      </c>
      <c r="E393" s="10">
        <v>239.06</v>
      </c>
      <c r="F393" s="10">
        <v>5637421</v>
      </c>
      <c r="G393" s="10">
        <v>1.47</v>
      </c>
    </row>
    <row r="394" spans="1:7" x14ac:dyDescent="0.2">
      <c r="A394" s="23" t="s">
        <v>808</v>
      </c>
      <c r="B394" s="10">
        <v>237.17</v>
      </c>
      <c r="C394" s="10">
        <v>240.4</v>
      </c>
      <c r="D394" s="10">
        <v>234.21100000000001</v>
      </c>
      <c r="E394" s="10">
        <v>235.6</v>
      </c>
      <c r="F394" s="10">
        <v>5121823</v>
      </c>
      <c r="G394" s="10">
        <v>-0.54</v>
      </c>
    </row>
    <row r="395" spans="1:7" x14ac:dyDescent="0.2">
      <c r="A395" s="23" t="s">
        <v>809</v>
      </c>
      <c r="B395" s="10">
        <v>233.05</v>
      </c>
      <c r="C395" s="10">
        <v>237.55</v>
      </c>
      <c r="D395" s="10">
        <v>230.24</v>
      </c>
      <c r="E395" s="10">
        <v>236.89099999999999</v>
      </c>
      <c r="F395" s="10">
        <v>5801746</v>
      </c>
      <c r="G395" s="10">
        <v>1.89</v>
      </c>
    </row>
    <row r="396" spans="1:7" x14ac:dyDescent="0.2">
      <c r="A396" s="23" t="s">
        <v>810</v>
      </c>
      <c r="B396" s="10">
        <v>238.97</v>
      </c>
      <c r="C396" s="10">
        <v>241.88</v>
      </c>
      <c r="D396" s="10">
        <v>231.62799999999999</v>
      </c>
      <c r="E396" s="10">
        <v>232.5</v>
      </c>
      <c r="F396" s="10">
        <v>8079236</v>
      </c>
      <c r="G396" s="10">
        <v>-1.99</v>
      </c>
    </row>
    <row r="397" spans="1:7" x14ac:dyDescent="0.2">
      <c r="A397" s="23" t="s">
        <v>811</v>
      </c>
      <c r="B397" s="10">
        <v>229.51</v>
      </c>
      <c r="C397" s="10">
        <v>238.99</v>
      </c>
      <c r="D397" s="10">
        <v>228.22</v>
      </c>
      <c r="E397" s="10">
        <v>237.22</v>
      </c>
      <c r="F397" s="10">
        <v>7796117</v>
      </c>
      <c r="G397" s="10">
        <v>3.32</v>
      </c>
    </row>
    <row r="398" spans="1:7" x14ac:dyDescent="0.2">
      <c r="A398" s="23" t="s">
        <v>812</v>
      </c>
      <c r="B398" s="10">
        <v>228.52</v>
      </c>
      <c r="C398" s="10">
        <v>231.29</v>
      </c>
      <c r="D398" s="10">
        <v>226.2</v>
      </c>
      <c r="E398" s="10">
        <v>229.59</v>
      </c>
      <c r="F398" s="10">
        <v>4906442</v>
      </c>
      <c r="G398" s="10">
        <v>0.79</v>
      </c>
    </row>
    <row r="399" spans="1:7" x14ac:dyDescent="0.2">
      <c r="A399" s="23" t="s">
        <v>813</v>
      </c>
      <c r="B399" s="10">
        <v>228.88</v>
      </c>
      <c r="C399" s="10">
        <v>235.31</v>
      </c>
      <c r="D399" s="10">
        <v>227</v>
      </c>
      <c r="E399" s="10">
        <v>227.79</v>
      </c>
      <c r="F399" s="10">
        <v>8796794</v>
      </c>
      <c r="G399" s="10">
        <v>0.28999999999999998</v>
      </c>
    </row>
    <row r="400" spans="1:7" x14ac:dyDescent="0.2">
      <c r="A400" s="23" t="s">
        <v>814</v>
      </c>
      <c r="B400" s="10">
        <v>231.5</v>
      </c>
      <c r="C400" s="10">
        <v>231.71</v>
      </c>
      <c r="D400" s="10">
        <v>226.12</v>
      </c>
      <c r="E400" s="10">
        <v>227.12</v>
      </c>
      <c r="F400" s="10">
        <v>6943612</v>
      </c>
      <c r="G400" s="10">
        <v>-1.96</v>
      </c>
    </row>
    <row r="401" spans="1:7" x14ac:dyDescent="0.2">
      <c r="A401" s="23" t="s">
        <v>815</v>
      </c>
      <c r="B401" s="10">
        <v>224.11</v>
      </c>
      <c r="C401" s="10">
        <v>235.54</v>
      </c>
      <c r="D401" s="10">
        <v>222.85</v>
      </c>
      <c r="E401" s="10">
        <v>231.67</v>
      </c>
      <c r="F401" s="10">
        <v>13301175</v>
      </c>
      <c r="G401" s="10">
        <v>3.14</v>
      </c>
    </row>
    <row r="402" spans="1:7" x14ac:dyDescent="0.2">
      <c r="A402" s="23" t="s">
        <v>816</v>
      </c>
      <c r="B402" s="10">
        <v>206.76</v>
      </c>
      <c r="C402" s="10">
        <v>225.49</v>
      </c>
      <c r="D402" s="10">
        <v>206.26</v>
      </c>
      <c r="E402" s="10">
        <v>224.61</v>
      </c>
      <c r="F402" s="10">
        <v>13197116</v>
      </c>
      <c r="G402" s="10">
        <v>8.81</v>
      </c>
    </row>
    <row r="403" spans="1:7" x14ac:dyDescent="0.2">
      <c r="A403" s="23" t="s">
        <v>817</v>
      </c>
      <c r="B403" s="10">
        <v>204.78</v>
      </c>
      <c r="C403" s="10">
        <v>206.79</v>
      </c>
      <c r="D403" s="10">
        <v>201.584</v>
      </c>
      <c r="E403" s="10">
        <v>206.42</v>
      </c>
      <c r="F403" s="10">
        <v>3545124</v>
      </c>
      <c r="G403" s="10">
        <v>1.42</v>
      </c>
    </row>
    <row r="404" spans="1:7" x14ac:dyDescent="0.2">
      <c r="A404" s="23" t="s">
        <v>818</v>
      </c>
      <c r="B404" s="10">
        <v>205.1</v>
      </c>
      <c r="C404" s="10">
        <v>209.88</v>
      </c>
      <c r="D404" s="10">
        <v>202.71</v>
      </c>
      <c r="E404" s="10">
        <v>203.52</v>
      </c>
      <c r="F404" s="10">
        <v>5993829</v>
      </c>
      <c r="G404" s="10">
        <v>-0.46</v>
      </c>
    </row>
    <row r="405" spans="1:7" x14ac:dyDescent="0.2">
      <c r="A405" s="23" t="s">
        <v>819</v>
      </c>
      <c r="B405" s="10">
        <v>201.5</v>
      </c>
      <c r="C405" s="10">
        <v>205</v>
      </c>
      <c r="D405" s="10">
        <v>199.251</v>
      </c>
      <c r="E405" s="10">
        <v>204.47</v>
      </c>
      <c r="F405" s="10">
        <v>3977980</v>
      </c>
      <c r="G405" s="10">
        <v>1.07</v>
      </c>
    </row>
    <row r="406" spans="1:7" x14ac:dyDescent="0.2">
      <c r="A406" s="23" t="s">
        <v>820</v>
      </c>
      <c r="B406" s="10">
        <v>204.43</v>
      </c>
      <c r="C406" s="10">
        <v>206.97</v>
      </c>
      <c r="D406" s="10">
        <v>201.55</v>
      </c>
      <c r="E406" s="10">
        <v>202.3</v>
      </c>
      <c r="F406" s="10">
        <v>3519747</v>
      </c>
      <c r="G406" s="10">
        <v>-1.47</v>
      </c>
    </row>
    <row r="407" spans="1:7" x14ac:dyDescent="0.2">
      <c r="A407" s="23" t="s">
        <v>821</v>
      </c>
      <c r="B407" s="10">
        <v>207.95</v>
      </c>
      <c r="C407" s="10">
        <v>209.99</v>
      </c>
      <c r="D407" s="10">
        <v>204.2</v>
      </c>
      <c r="E407" s="10">
        <v>205.31</v>
      </c>
      <c r="F407" s="10">
        <v>2806271</v>
      </c>
      <c r="G407" s="10">
        <v>-1.37</v>
      </c>
    </row>
    <row r="408" spans="1:7" x14ac:dyDescent="0.2">
      <c r="A408" s="23" t="s">
        <v>822</v>
      </c>
      <c r="B408" s="10">
        <v>209.75</v>
      </c>
      <c r="C408" s="10">
        <v>210.81</v>
      </c>
      <c r="D408" s="10">
        <v>207.18</v>
      </c>
      <c r="E408" s="10">
        <v>208.17099999999999</v>
      </c>
      <c r="F408" s="10">
        <v>3074387</v>
      </c>
      <c r="G408" s="10">
        <v>0.61</v>
      </c>
    </row>
    <row r="409" spans="1:7" x14ac:dyDescent="0.2">
      <c r="A409" s="23" t="s">
        <v>823</v>
      </c>
      <c r="B409" s="10">
        <v>204.47</v>
      </c>
      <c r="C409" s="10">
        <v>209.2</v>
      </c>
      <c r="D409" s="10">
        <v>204.05</v>
      </c>
      <c r="E409" s="10">
        <v>206.9</v>
      </c>
      <c r="F409" s="10">
        <v>4057150</v>
      </c>
      <c r="G409" s="10">
        <v>1.43</v>
      </c>
    </row>
    <row r="410" spans="1:7" x14ac:dyDescent="0.2">
      <c r="A410" s="23" t="s">
        <v>824</v>
      </c>
      <c r="B410" s="10">
        <v>204.35</v>
      </c>
      <c r="C410" s="10">
        <v>206.26</v>
      </c>
      <c r="D410" s="10">
        <v>200.39599999999999</v>
      </c>
      <c r="E410" s="10">
        <v>203.99</v>
      </c>
      <c r="F410" s="10">
        <v>3432673</v>
      </c>
      <c r="G410" s="10">
        <v>-0.46</v>
      </c>
    </row>
    <row r="411" spans="1:7" x14ac:dyDescent="0.2">
      <c r="A411" s="23" t="s">
        <v>825</v>
      </c>
      <c r="B411" s="10">
        <v>203.49</v>
      </c>
      <c r="C411" s="10">
        <v>208</v>
      </c>
      <c r="D411" s="10">
        <v>202.59</v>
      </c>
      <c r="E411" s="10">
        <v>204.94</v>
      </c>
      <c r="F411" s="10">
        <v>3865504</v>
      </c>
      <c r="G411" s="10">
        <v>0.12</v>
      </c>
    </row>
    <row r="412" spans="1:7" x14ac:dyDescent="0.2">
      <c r="A412" s="23" t="s">
        <v>826</v>
      </c>
      <c r="B412" s="10">
        <v>207.33</v>
      </c>
      <c r="C412" s="10">
        <v>209.35</v>
      </c>
      <c r="D412" s="10">
        <v>201.67</v>
      </c>
      <c r="E412" s="10">
        <v>204.7</v>
      </c>
      <c r="F412" s="10">
        <v>4662520</v>
      </c>
      <c r="G412" s="10">
        <v>-1.48</v>
      </c>
    </row>
    <row r="413" spans="1:7" x14ac:dyDescent="0.2">
      <c r="A413" s="23" t="s">
        <v>827</v>
      </c>
      <c r="B413" s="10">
        <v>210.3</v>
      </c>
      <c r="C413" s="10">
        <v>214.8</v>
      </c>
      <c r="D413" s="10">
        <v>207.02</v>
      </c>
      <c r="E413" s="10">
        <v>207.77</v>
      </c>
      <c r="F413" s="10">
        <v>5584546</v>
      </c>
      <c r="G413" s="10">
        <v>-1.17</v>
      </c>
    </row>
    <row r="414" spans="1:7" x14ac:dyDescent="0.2">
      <c r="A414" s="23" t="s">
        <v>828</v>
      </c>
      <c r="B414" s="10">
        <v>210.57</v>
      </c>
      <c r="C414" s="10">
        <v>212.49</v>
      </c>
      <c r="D414" s="10">
        <v>207.72</v>
      </c>
      <c r="E414" s="10">
        <v>210.24</v>
      </c>
      <c r="F414" s="10">
        <v>3692851</v>
      </c>
      <c r="G414" s="10">
        <v>0</v>
      </c>
    </row>
    <row r="415" spans="1:7" x14ac:dyDescent="0.2">
      <c r="A415" s="23" t="s">
        <v>829</v>
      </c>
      <c r="B415" s="10">
        <v>210.02</v>
      </c>
      <c r="C415" s="10">
        <v>212.77</v>
      </c>
      <c r="D415" s="10">
        <v>205.26</v>
      </c>
      <c r="E415" s="10">
        <v>210.24</v>
      </c>
      <c r="F415" s="10">
        <v>5495334</v>
      </c>
      <c r="G415" s="10">
        <v>-0.62</v>
      </c>
    </row>
    <row r="416" spans="1:7" x14ac:dyDescent="0.2">
      <c r="A416" s="23" t="s">
        <v>830</v>
      </c>
      <c r="B416" s="10">
        <v>208.52</v>
      </c>
      <c r="C416" s="10">
        <v>213.87</v>
      </c>
      <c r="D416" s="10">
        <v>207.7</v>
      </c>
      <c r="E416" s="10">
        <v>211.56</v>
      </c>
      <c r="F416" s="10">
        <v>5345273</v>
      </c>
      <c r="G416" s="10">
        <v>2.0499999999999998</v>
      </c>
    </row>
    <row r="417" spans="1:7" x14ac:dyDescent="0.2">
      <c r="A417" s="23" t="s">
        <v>831</v>
      </c>
      <c r="B417" s="10">
        <v>204.53</v>
      </c>
      <c r="C417" s="10">
        <v>207.76</v>
      </c>
      <c r="D417" s="10">
        <v>202.5</v>
      </c>
      <c r="E417" s="10">
        <v>207.3</v>
      </c>
      <c r="F417" s="10">
        <v>4009231</v>
      </c>
      <c r="G417" s="10">
        <v>1.18</v>
      </c>
    </row>
    <row r="418" spans="1:7" x14ac:dyDescent="0.2">
      <c r="A418" s="23" t="s">
        <v>832</v>
      </c>
      <c r="B418" s="10">
        <v>200.35</v>
      </c>
      <c r="C418" s="10">
        <v>206.88</v>
      </c>
      <c r="D418" s="10">
        <v>199.56</v>
      </c>
      <c r="E418" s="10">
        <v>204.88</v>
      </c>
      <c r="F418" s="10">
        <v>6214591</v>
      </c>
      <c r="G418" s="10">
        <v>2.72</v>
      </c>
    </row>
    <row r="419" spans="1:7" x14ac:dyDescent="0.2">
      <c r="A419" s="23" t="s">
        <v>833</v>
      </c>
      <c r="B419" s="10">
        <v>196.18</v>
      </c>
      <c r="C419" s="10">
        <v>199.87</v>
      </c>
      <c r="D419" s="10">
        <v>194.79</v>
      </c>
      <c r="E419" s="10">
        <v>199.45</v>
      </c>
      <c r="F419" s="10">
        <v>5286793</v>
      </c>
      <c r="G419" s="10">
        <v>2.12</v>
      </c>
    </row>
    <row r="420" spans="1:7" x14ac:dyDescent="0.2">
      <c r="A420" s="23" t="s">
        <v>834</v>
      </c>
      <c r="B420" s="10">
        <v>196.94</v>
      </c>
      <c r="C420" s="10">
        <v>199.33</v>
      </c>
      <c r="D420" s="10">
        <v>193.07</v>
      </c>
      <c r="E420" s="10">
        <v>195.3</v>
      </c>
      <c r="F420" s="10">
        <v>5550190</v>
      </c>
      <c r="G420" s="10">
        <v>-0.4</v>
      </c>
    </row>
    <row r="421" spans="1:7" x14ac:dyDescent="0.2">
      <c r="A421" s="23" t="s">
        <v>835</v>
      </c>
      <c r="B421" s="10">
        <v>190.72</v>
      </c>
      <c r="C421" s="10">
        <v>196.89</v>
      </c>
      <c r="D421" s="10">
        <v>190</v>
      </c>
      <c r="E421" s="10">
        <v>196.09</v>
      </c>
      <c r="F421" s="10">
        <v>4569437</v>
      </c>
      <c r="G421" s="10">
        <v>2.36</v>
      </c>
    </row>
    <row r="422" spans="1:7" x14ac:dyDescent="0.2">
      <c r="A422" s="23" t="s">
        <v>836</v>
      </c>
      <c r="B422" s="10">
        <v>188.95</v>
      </c>
      <c r="C422" s="10">
        <v>192.04</v>
      </c>
      <c r="D422" s="10">
        <v>187.72</v>
      </c>
      <c r="E422" s="10">
        <v>191.56</v>
      </c>
      <c r="F422" s="10">
        <v>4487753</v>
      </c>
      <c r="G422" s="10">
        <v>1.57</v>
      </c>
    </row>
    <row r="423" spans="1:7" x14ac:dyDescent="0.2">
      <c r="A423" s="23" t="s">
        <v>837</v>
      </c>
      <c r="B423" s="10">
        <v>189.98</v>
      </c>
      <c r="C423" s="10">
        <v>192.66</v>
      </c>
      <c r="D423" s="10">
        <v>185.3</v>
      </c>
      <c r="E423" s="10">
        <v>188.59</v>
      </c>
      <c r="F423" s="10">
        <v>6045412</v>
      </c>
      <c r="G423" s="10">
        <v>-1.06</v>
      </c>
    </row>
    <row r="424" spans="1:7" x14ac:dyDescent="0.2">
      <c r="A424" s="23" t="s">
        <v>838</v>
      </c>
      <c r="B424" s="10">
        <v>188.95</v>
      </c>
      <c r="C424" s="10">
        <v>193.48</v>
      </c>
      <c r="D424" s="10">
        <v>187.1</v>
      </c>
      <c r="E424" s="10">
        <v>190.62</v>
      </c>
      <c r="F424" s="10">
        <v>5411450</v>
      </c>
      <c r="G424" s="10">
        <v>0.24</v>
      </c>
    </row>
    <row r="425" spans="1:7" x14ac:dyDescent="0.2">
      <c r="A425" s="23" t="s">
        <v>839</v>
      </c>
      <c r="B425" s="10">
        <v>183.76</v>
      </c>
      <c r="C425" s="10">
        <v>191.34</v>
      </c>
      <c r="D425" s="10">
        <v>183</v>
      </c>
      <c r="E425" s="10">
        <v>190.16</v>
      </c>
      <c r="F425" s="10">
        <v>7093329</v>
      </c>
      <c r="G425" s="10">
        <v>2.97</v>
      </c>
    </row>
    <row r="426" spans="1:7" x14ac:dyDescent="0.2">
      <c r="A426" s="23" t="s">
        <v>840</v>
      </c>
      <c r="B426" s="10">
        <v>183.87</v>
      </c>
      <c r="C426" s="10">
        <v>187.19</v>
      </c>
      <c r="D426" s="10">
        <v>179.88</v>
      </c>
      <c r="E426" s="10">
        <v>184.67</v>
      </c>
      <c r="F426" s="10">
        <v>7002342</v>
      </c>
      <c r="G426" s="10">
        <v>1.32</v>
      </c>
    </row>
    <row r="427" spans="1:7" x14ac:dyDescent="0.2">
      <c r="A427" s="23" t="s">
        <v>841</v>
      </c>
      <c r="B427" s="10">
        <v>179.86</v>
      </c>
      <c r="C427" s="10">
        <v>183.4</v>
      </c>
      <c r="D427" s="10">
        <v>177.22</v>
      </c>
      <c r="E427" s="10">
        <v>182.26</v>
      </c>
      <c r="F427" s="10">
        <v>8491583</v>
      </c>
      <c r="G427" s="10">
        <v>2.0499999999999998</v>
      </c>
    </row>
    <row r="428" spans="1:7" x14ac:dyDescent="0.2">
      <c r="A428" s="23" t="s">
        <v>842</v>
      </c>
      <c r="B428" s="10">
        <v>182</v>
      </c>
      <c r="C428" s="10">
        <v>194.4</v>
      </c>
      <c r="D428" s="10">
        <v>178</v>
      </c>
      <c r="E428" s="10">
        <v>178.59</v>
      </c>
      <c r="F428" s="10">
        <v>20045476</v>
      </c>
      <c r="G428" s="10">
        <v>-11.3</v>
      </c>
    </row>
    <row r="429" spans="1:7" x14ac:dyDescent="0.2">
      <c r="A429" s="23" t="s">
        <v>843</v>
      </c>
      <c r="B429" s="10">
        <v>209.64</v>
      </c>
      <c r="C429" s="10">
        <v>210.2</v>
      </c>
      <c r="D429" s="10">
        <v>197.25</v>
      </c>
      <c r="E429" s="10">
        <v>201.35</v>
      </c>
      <c r="F429" s="10">
        <v>10123639</v>
      </c>
      <c r="G429" s="10">
        <v>-2.86</v>
      </c>
    </row>
    <row r="430" spans="1:7" x14ac:dyDescent="0.2">
      <c r="A430" s="23" t="s">
        <v>844</v>
      </c>
      <c r="B430" s="10">
        <v>216.6</v>
      </c>
      <c r="C430" s="10">
        <v>218.66</v>
      </c>
      <c r="D430" s="10">
        <v>206.85</v>
      </c>
      <c r="E430" s="10">
        <v>207.28</v>
      </c>
      <c r="F430" s="10">
        <v>5632901</v>
      </c>
      <c r="G430" s="10">
        <v>-4.3099999999999996</v>
      </c>
    </row>
    <row r="431" spans="1:7" x14ac:dyDescent="0.2">
      <c r="A431" s="23" t="s">
        <v>845</v>
      </c>
      <c r="B431" s="10">
        <v>209.48</v>
      </c>
      <c r="C431" s="10">
        <v>217.69</v>
      </c>
      <c r="D431" s="10">
        <v>208.52</v>
      </c>
      <c r="E431" s="10">
        <v>216.61</v>
      </c>
      <c r="F431" s="10">
        <v>5149211</v>
      </c>
      <c r="G431" s="10">
        <v>2.7</v>
      </c>
    </row>
    <row r="432" spans="1:7" x14ac:dyDescent="0.2">
      <c r="A432" s="23" t="s">
        <v>846</v>
      </c>
      <c r="B432" s="10">
        <v>208.6</v>
      </c>
      <c r="C432" s="10">
        <v>211.36</v>
      </c>
      <c r="D432" s="10">
        <v>206.52</v>
      </c>
      <c r="E432" s="10">
        <v>210.91</v>
      </c>
      <c r="F432" s="10">
        <v>4089532</v>
      </c>
      <c r="G432" s="10">
        <v>1.53</v>
      </c>
    </row>
    <row r="433" spans="1:7" x14ac:dyDescent="0.2">
      <c r="A433" s="23" t="s">
        <v>847</v>
      </c>
      <c r="B433" s="10">
        <v>207.08</v>
      </c>
      <c r="C433" s="10">
        <v>214.02</v>
      </c>
      <c r="D433" s="10">
        <v>205.69</v>
      </c>
      <c r="E433" s="10">
        <v>207.73</v>
      </c>
      <c r="F433" s="10">
        <v>5442977</v>
      </c>
      <c r="G433" s="10">
        <v>-0.08</v>
      </c>
    </row>
    <row r="434" spans="1:7" x14ac:dyDescent="0.2">
      <c r="A434" s="23" t="s">
        <v>848</v>
      </c>
      <c r="B434" s="10">
        <v>203.6</v>
      </c>
      <c r="C434" s="10">
        <v>208.16</v>
      </c>
      <c r="D434" s="10">
        <v>201.28</v>
      </c>
      <c r="E434" s="10">
        <v>207.89</v>
      </c>
      <c r="F434" s="10">
        <v>4441313</v>
      </c>
      <c r="G434" s="10">
        <v>0.47</v>
      </c>
    </row>
    <row r="435" spans="1:7" x14ac:dyDescent="0.2">
      <c r="A435" s="23" t="s">
        <v>849</v>
      </c>
      <c r="B435" s="10">
        <v>198.21</v>
      </c>
      <c r="C435" s="10">
        <v>207.149</v>
      </c>
      <c r="D435" s="10">
        <v>195.53</v>
      </c>
      <c r="E435" s="10">
        <v>206.92</v>
      </c>
      <c r="F435" s="10">
        <v>5780261</v>
      </c>
      <c r="G435" s="10">
        <v>4.24</v>
      </c>
    </row>
    <row r="436" spans="1:7" x14ac:dyDescent="0.2">
      <c r="A436" s="23" t="s">
        <v>850</v>
      </c>
      <c r="B436" s="10">
        <v>200</v>
      </c>
      <c r="C436" s="10">
        <v>203.79</v>
      </c>
      <c r="D436" s="10">
        <v>190.5</v>
      </c>
      <c r="E436" s="10">
        <v>198.51</v>
      </c>
      <c r="F436" s="10">
        <v>7036402</v>
      </c>
      <c r="G436" s="10">
        <v>-0.67</v>
      </c>
    </row>
    <row r="437" spans="1:7" x14ac:dyDescent="0.2">
      <c r="A437" s="23" t="s">
        <v>851</v>
      </c>
      <c r="B437" s="10">
        <v>202</v>
      </c>
      <c r="C437" s="10">
        <v>206.7</v>
      </c>
      <c r="D437" s="10">
        <v>197.65</v>
      </c>
      <c r="E437" s="10">
        <v>199.85</v>
      </c>
      <c r="F437" s="10">
        <v>6993222</v>
      </c>
      <c r="G437" s="10">
        <v>-3.85</v>
      </c>
    </row>
    <row r="438" spans="1:7" x14ac:dyDescent="0.2">
      <c r="A438" s="23" t="s">
        <v>852</v>
      </c>
      <c r="B438" s="10">
        <v>210.81</v>
      </c>
      <c r="C438" s="10">
        <v>212.8</v>
      </c>
      <c r="D438" s="10">
        <v>203.2</v>
      </c>
      <c r="E438" s="10">
        <v>207.86</v>
      </c>
      <c r="F438" s="10">
        <v>5502761</v>
      </c>
      <c r="G438" s="10">
        <v>-0.06</v>
      </c>
    </row>
    <row r="439" spans="1:7" x14ac:dyDescent="0.2">
      <c r="A439" s="23" t="s">
        <v>853</v>
      </c>
      <c r="B439" s="10">
        <v>216.33</v>
      </c>
      <c r="C439" s="10">
        <v>216.74</v>
      </c>
      <c r="D439" s="10">
        <v>207</v>
      </c>
      <c r="E439" s="10">
        <v>207.99</v>
      </c>
      <c r="F439" s="10">
        <v>7289903</v>
      </c>
      <c r="G439" s="10">
        <v>-4.87</v>
      </c>
    </row>
    <row r="440" spans="1:7" x14ac:dyDescent="0.2">
      <c r="A440" s="23" t="s">
        <v>854</v>
      </c>
      <c r="B440" s="10">
        <v>206.36</v>
      </c>
      <c r="C440" s="10">
        <v>219.33</v>
      </c>
      <c r="D440" s="10">
        <v>205.01</v>
      </c>
      <c r="E440" s="10">
        <v>218.64</v>
      </c>
      <c r="F440" s="10">
        <v>9805563</v>
      </c>
      <c r="G440" s="10">
        <v>6.98</v>
      </c>
    </row>
    <row r="441" spans="1:7" x14ac:dyDescent="0.2">
      <c r="A441" s="23" t="s">
        <v>855</v>
      </c>
      <c r="B441" s="10">
        <v>197.08</v>
      </c>
      <c r="C441" s="10">
        <v>206.2</v>
      </c>
      <c r="D441" s="10">
        <v>194</v>
      </c>
      <c r="E441" s="10">
        <v>204.38</v>
      </c>
      <c r="F441" s="10">
        <v>5262335</v>
      </c>
      <c r="G441" s="10">
        <v>3.16</v>
      </c>
    </row>
    <row r="442" spans="1:7" x14ac:dyDescent="0.2">
      <c r="A442" s="23" t="s">
        <v>856</v>
      </c>
      <c r="B442" s="10">
        <v>199.61</v>
      </c>
      <c r="C442" s="10">
        <v>202.29</v>
      </c>
      <c r="D442" s="10">
        <v>194.08</v>
      </c>
      <c r="E442" s="10">
        <v>198.12</v>
      </c>
      <c r="F442" s="10">
        <v>5928059</v>
      </c>
      <c r="G442" s="10">
        <v>-0.5</v>
      </c>
    </row>
    <row r="443" spans="1:7" x14ac:dyDescent="0.2">
      <c r="A443" s="23" t="s">
        <v>857</v>
      </c>
      <c r="B443" s="10">
        <v>197</v>
      </c>
      <c r="C443" s="10">
        <v>199.99</v>
      </c>
      <c r="D443" s="10">
        <v>190.82</v>
      </c>
      <c r="E443" s="10">
        <v>199.11</v>
      </c>
      <c r="F443" s="10">
        <v>7203949</v>
      </c>
      <c r="G443" s="10">
        <v>2.68</v>
      </c>
    </row>
    <row r="444" spans="1:7" x14ac:dyDescent="0.2">
      <c r="A444" s="23" t="s">
        <v>858</v>
      </c>
      <c r="B444" s="10">
        <v>199.09</v>
      </c>
      <c r="C444" s="10">
        <v>199.29</v>
      </c>
      <c r="D444" s="10">
        <v>184.32</v>
      </c>
      <c r="E444" s="10">
        <v>193.91</v>
      </c>
      <c r="F444" s="10">
        <v>13663779</v>
      </c>
      <c r="G444" s="10">
        <v>-2.11</v>
      </c>
    </row>
    <row r="445" spans="1:7" x14ac:dyDescent="0.2">
      <c r="A445" s="23" t="s">
        <v>859</v>
      </c>
      <c r="B445" s="10">
        <v>207.6</v>
      </c>
      <c r="C445" s="10">
        <v>208.44</v>
      </c>
      <c r="D445" s="10">
        <v>194.41</v>
      </c>
      <c r="E445" s="10">
        <v>198.09</v>
      </c>
      <c r="F445" s="10">
        <v>7692754</v>
      </c>
      <c r="G445" s="10">
        <v>-2.79</v>
      </c>
    </row>
    <row r="446" spans="1:7" x14ac:dyDescent="0.2">
      <c r="A446" s="23" t="s">
        <v>860</v>
      </c>
      <c r="B446" s="10">
        <v>200.61</v>
      </c>
      <c r="C446" s="10">
        <v>207</v>
      </c>
      <c r="D446" s="10">
        <v>198.6</v>
      </c>
      <c r="E446" s="10">
        <v>203.78</v>
      </c>
      <c r="F446" s="10">
        <v>9068489</v>
      </c>
      <c r="G446" s="10">
        <v>-0.2</v>
      </c>
    </row>
    <row r="447" spans="1:7" x14ac:dyDescent="0.2">
      <c r="A447" s="23" t="s">
        <v>861</v>
      </c>
      <c r="B447" s="10">
        <v>216.82</v>
      </c>
      <c r="C447" s="10">
        <v>217.5</v>
      </c>
      <c r="D447" s="10">
        <v>203.79</v>
      </c>
      <c r="E447" s="10">
        <v>204.19</v>
      </c>
      <c r="F447" s="10">
        <v>7207895</v>
      </c>
      <c r="G447" s="10">
        <v>-5.87</v>
      </c>
    </row>
    <row r="448" spans="1:7" x14ac:dyDescent="0.2">
      <c r="A448" s="23" t="s">
        <v>862</v>
      </c>
      <c r="B448" s="10">
        <v>216.76</v>
      </c>
      <c r="C448" s="10">
        <v>218.45</v>
      </c>
      <c r="D448" s="10">
        <v>210.89</v>
      </c>
      <c r="E448" s="10">
        <v>216.93</v>
      </c>
      <c r="F448" s="10">
        <v>5150646</v>
      </c>
      <c r="G448" s="10">
        <v>0.68</v>
      </c>
    </row>
    <row r="449" spans="1:7" x14ac:dyDescent="0.2">
      <c r="A449" s="23" t="s">
        <v>863</v>
      </c>
      <c r="B449" s="10">
        <v>210.05</v>
      </c>
      <c r="C449" s="10">
        <v>216.49</v>
      </c>
      <c r="D449" s="10">
        <v>206.42</v>
      </c>
      <c r="E449" s="10">
        <v>215.46</v>
      </c>
      <c r="F449" s="10">
        <v>6887149</v>
      </c>
      <c r="G449" s="10">
        <v>3.83</v>
      </c>
    </row>
    <row r="450" spans="1:7" x14ac:dyDescent="0.2">
      <c r="A450" s="23" t="s">
        <v>864</v>
      </c>
      <c r="B450" s="10">
        <v>205.81</v>
      </c>
      <c r="C450" s="10">
        <v>216.2</v>
      </c>
      <c r="D450" s="10">
        <v>203.51</v>
      </c>
      <c r="E450" s="10">
        <v>207.52</v>
      </c>
      <c r="F450" s="10">
        <v>9841277</v>
      </c>
      <c r="G450" s="10">
        <v>-2.2200000000000002</v>
      </c>
    </row>
    <row r="451" spans="1:7" x14ac:dyDescent="0.2">
      <c r="A451" s="23" t="s">
        <v>865</v>
      </c>
      <c r="B451" s="10">
        <v>226.01</v>
      </c>
      <c r="C451" s="10">
        <v>228.27</v>
      </c>
      <c r="D451" s="10">
        <v>211.25</v>
      </c>
      <c r="E451" s="10">
        <v>212.22499999999999</v>
      </c>
      <c r="F451" s="10">
        <v>11334835</v>
      </c>
      <c r="G451" s="10">
        <v>-5.85</v>
      </c>
    </row>
    <row r="452" spans="1:7" x14ac:dyDescent="0.2">
      <c r="A452" s="23" t="s">
        <v>866</v>
      </c>
      <c r="B452" s="10">
        <v>230.3</v>
      </c>
      <c r="C452" s="10">
        <v>235.73</v>
      </c>
      <c r="D452" s="10">
        <v>222</v>
      </c>
      <c r="E452" s="10">
        <v>225.4</v>
      </c>
      <c r="F452" s="10">
        <v>10921058</v>
      </c>
      <c r="G452" s="10">
        <v>-2.12</v>
      </c>
    </row>
    <row r="453" spans="1:7" x14ac:dyDescent="0.2">
      <c r="A453" s="23" t="s">
        <v>867</v>
      </c>
      <c r="B453" s="10">
        <v>220</v>
      </c>
      <c r="C453" s="10">
        <v>230.89</v>
      </c>
      <c r="D453" s="10">
        <v>218.05</v>
      </c>
      <c r="E453" s="10">
        <v>230.29</v>
      </c>
      <c r="F453" s="10">
        <v>10761219</v>
      </c>
      <c r="G453" s="10">
        <v>6.14</v>
      </c>
    </row>
    <row r="454" spans="1:7" x14ac:dyDescent="0.2">
      <c r="A454" s="23" t="s">
        <v>868</v>
      </c>
      <c r="B454" s="10">
        <v>209.02</v>
      </c>
      <c r="C454" s="10">
        <v>218.16</v>
      </c>
      <c r="D454" s="10">
        <v>208.58</v>
      </c>
      <c r="E454" s="10">
        <v>216.97</v>
      </c>
      <c r="F454" s="10">
        <v>7364605</v>
      </c>
      <c r="G454" s="10">
        <v>4.09</v>
      </c>
    </row>
    <row r="455" spans="1:7" x14ac:dyDescent="0.2">
      <c r="A455" s="23" t="s">
        <v>869</v>
      </c>
      <c r="B455" s="10">
        <v>216.5</v>
      </c>
      <c r="C455" s="10">
        <v>216.75</v>
      </c>
      <c r="D455" s="10">
        <v>206.39</v>
      </c>
      <c r="E455" s="10">
        <v>208.45</v>
      </c>
      <c r="F455" s="10">
        <v>8375896</v>
      </c>
      <c r="G455" s="10">
        <v>-1.85</v>
      </c>
    </row>
    <row r="456" spans="1:7" x14ac:dyDescent="0.2">
      <c r="A456" s="23" t="s">
        <v>870</v>
      </c>
      <c r="B456" s="10">
        <v>212.8</v>
      </c>
      <c r="C456" s="10">
        <v>216.72</v>
      </c>
      <c r="D456" s="10">
        <v>210.27</v>
      </c>
      <c r="E456" s="10">
        <v>212.37</v>
      </c>
      <c r="F456" s="10">
        <v>9675363</v>
      </c>
      <c r="G456" s="10">
        <v>2.44</v>
      </c>
    </row>
    <row r="457" spans="1:7" x14ac:dyDescent="0.2">
      <c r="A457" s="23" t="s">
        <v>871</v>
      </c>
      <c r="B457" s="10">
        <v>212.37</v>
      </c>
      <c r="C457" s="10">
        <v>213.6</v>
      </c>
      <c r="D457" s="10">
        <v>203</v>
      </c>
      <c r="E457" s="10">
        <v>207.32</v>
      </c>
      <c r="F457" s="10">
        <v>9500432</v>
      </c>
      <c r="G457" s="10">
        <v>-2.65</v>
      </c>
    </row>
    <row r="458" spans="1:7" x14ac:dyDescent="0.2">
      <c r="A458" s="23" t="s">
        <v>872</v>
      </c>
      <c r="B458" s="10">
        <v>221.95</v>
      </c>
      <c r="C458" s="10">
        <v>222.6</v>
      </c>
      <c r="D458" s="10">
        <v>211.35</v>
      </c>
      <c r="E458" s="10">
        <v>212.96</v>
      </c>
      <c r="F458" s="10">
        <v>6901784</v>
      </c>
      <c r="G458" s="10">
        <v>-3.39</v>
      </c>
    </row>
    <row r="459" spans="1:7" x14ac:dyDescent="0.2">
      <c r="A459" s="23" t="s">
        <v>873</v>
      </c>
      <c r="B459" s="10">
        <v>224.14</v>
      </c>
      <c r="C459" s="10">
        <v>227.05</v>
      </c>
      <c r="D459" s="10">
        <v>217.9</v>
      </c>
      <c r="E459" s="10">
        <v>220.44</v>
      </c>
      <c r="F459" s="10">
        <v>7859721</v>
      </c>
      <c r="G459" s="10">
        <v>0.12</v>
      </c>
    </row>
    <row r="460" spans="1:7" x14ac:dyDescent="0.2">
      <c r="A460" s="23" t="s">
        <v>874</v>
      </c>
      <c r="B460" s="10">
        <v>229.75</v>
      </c>
      <c r="C460" s="10">
        <v>229.9</v>
      </c>
      <c r="D460" s="10">
        <v>210.27</v>
      </c>
      <c r="E460" s="10">
        <v>220.17</v>
      </c>
      <c r="F460" s="10">
        <v>11330697</v>
      </c>
      <c r="G460" s="10">
        <v>-3.81</v>
      </c>
    </row>
    <row r="461" spans="1:7" x14ac:dyDescent="0.2">
      <c r="A461" s="23" t="s">
        <v>875</v>
      </c>
      <c r="B461" s="10">
        <v>236.02</v>
      </c>
      <c r="C461" s="10">
        <v>236.2</v>
      </c>
      <c r="D461" s="10">
        <v>227.5</v>
      </c>
      <c r="E461" s="10">
        <v>228.89</v>
      </c>
      <c r="F461" s="10">
        <v>8221262</v>
      </c>
      <c r="G461" s="10">
        <v>-2.56</v>
      </c>
    </row>
    <row r="462" spans="1:7" x14ac:dyDescent="0.2">
      <c r="A462" s="23" t="s">
        <v>876</v>
      </c>
      <c r="B462" s="10">
        <v>236.16</v>
      </c>
      <c r="C462" s="10">
        <v>239.25</v>
      </c>
      <c r="D462" s="10">
        <v>233.36</v>
      </c>
      <c r="E462" s="10">
        <v>234.91</v>
      </c>
      <c r="F462" s="10">
        <v>3815358</v>
      </c>
      <c r="G462" s="10">
        <v>-0.39</v>
      </c>
    </row>
    <row r="463" spans="1:7" x14ac:dyDescent="0.2">
      <c r="A463" s="23" t="s">
        <v>877</v>
      </c>
      <c r="B463" s="10">
        <v>241.39</v>
      </c>
      <c r="C463" s="10">
        <v>241.55</v>
      </c>
      <c r="D463" s="10">
        <v>233.51</v>
      </c>
      <c r="E463" s="10">
        <v>235.84</v>
      </c>
      <c r="F463" s="10">
        <v>5068407</v>
      </c>
      <c r="G463" s="10">
        <v>-1.75</v>
      </c>
    </row>
    <row r="464" spans="1:7" x14ac:dyDescent="0.2">
      <c r="A464" s="23" t="s">
        <v>878</v>
      </c>
      <c r="B464" s="10">
        <v>236.95</v>
      </c>
      <c r="C464" s="10">
        <v>241.5</v>
      </c>
      <c r="D464" s="10">
        <v>235.02</v>
      </c>
      <c r="E464" s="10">
        <v>240.04</v>
      </c>
      <c r="F464" s="10">
        <v>6236459</v>
      </c>
      <c r="G464" s="10">
        <v>2.59</v>
      </c>
    </row>
    <row r="465" spans="1:7" x14ac:dyDescent="0.2">
      <c r="A465" s="23" t="s">
        <v>879</v>
      </c>
      <c r="B465" s="10">
        <v>234.95</v>
      </c>
      <c r="C465" s="10">
        <v>237.93</v>
      </c>
      <c r="D465" s="10">
        <v>230.5</v>
      </c>
      <c r="E465" s="10">
        <v>233.98</v>
      </c>
      <c r="F465" s="10">
        <v>5908825</v>
      </c>
      <c r="G465" s="10">
        <v>1.3</v>
      </c>
    </row>
    <row r="466" spans="1:7" x14ac:dyDescent="0.2">
      <c r="A466" s="23" t="s">
        <v>880</v>
      </c>
      <c r="B466" s="10">
        <v>235.29</v>
      </c>
      <c r="C466" s="10">
        <v>236.93600000000001</v>
      </c>
      <c r="D466" s="10">
        <v>228.32</v>
      </c>
      <c r="E466" s="10">
        <v>230.97</v>
      </c>
      <c r="F466" s="10">
        <v>8280643</v>
      </c>
      <c r="G466" s="10">
        <v>-2.87</v>
      </c>
    </row>
    <row r="467" spans="1:7" x14ac:dyDescent="0.2">
      <c r="A467" s="23" t="s">
        <v>881</v>
      </c>
      <c r="B467" s="10">
        <v>243.79</v>
      </c>
      <c r="C467" s="10">
        <v>244.19</v>
      </c>
      <c r="D467" s="10">
        <v>234</v>
      </c>
      <c r="E467" s="10">
        <v>237.79</v>
      </c>
      <c r="F467" s="10">
        <v>6228512</v>
      </c>
      <c r="G467" s="10">
        <v>-1.53</v>
      </c>
    </row>
    <row r="468" spans="1:7" x14ac:dyDescent="0.2">
      <c r="A468" s="23" t="s">
        <v>882</v>
      </c>
      <c r="B468" s="10">
        <v>231.5</v>
      </c>
      <c r="C468" s="10">
        <v>247.5</v>
      </c>
      <c r="D468" s="10">
        <v>231.11</v>
      </c>
      <c r="E468" s="10">
        <v>241.49</v>
      </c>
      <c r="F468" s="10">
        <v>9758357</v>
      </c>
      <c r="G468" s="10">
        <v>3.02</v>
      </c>
    </row>
    <row r="469" spans="1:7" x14ac:dyDescent="0.2">
      <c r="A469" s="23" t="s">
        <v>883</v>
      </c>
      <c r="B469" s="10">
        <v>236.5</v>
      </c>
      <c r="C469" s="10">
        <v>244.6</v>
      </c>
      <c r="D469" s="10">
        <v>232.42599999999999</v>
      </c>
      <c r="E469" s="10">
        <v>234.41</v>
      </c>
      <c r="F469" s="10">
        <v>8824137</v>
      </c>
      <c r="G469" s="10">
        <v>-1.85</v>
      </c>
    </row>
    <row r="470" spans="1:7" x14ac:dyDescent="0.2">
      <c r="A470" s="23" t="s">
        <v>884</v>
      </c>
      <c r="B470" s="10">
        <v>242.7</v>
      </c>
      <c r="C470" s="10">
        <v>243</v>
      </c>
      <c r="D470" s="10">
        <v>236.06</v>
      </c>
      <c r="E470" s="10">
        <v>238.84</v>
      </c>
      <c r="F470" s="10">
        <v>7740248</v>
      </c>
      <c r="G470" s="10">
        <v>-2.99</v>
      </c>
    </row>
    <row r="471" spans="1:7" x14ac:dyDescent="0.2">
      <c r="A471" s="23" t="s">
        <v>885</v>
      </c>
      <c r="B471" s="10">
        <v>252.94</v>
      </c>
      <c r="C471" s="10">
        <v>254.85</v>
      </c>
      <c r="D471" s="10">
        <v>244.41</v>
      </c>
      <c r="E471" s="10">
        <v>246.21</v>
      </c>
      <c r="F471" s="10">
        <v>7815567</v>
      </c>
      <c r="G471" s="10">
        <v>-2.66</v>
      </c>
    </row>
    <row r="472" spans="1:7" x14ac:dyDescent="0.2">
      <c r="A472" s="23" t="s">
        <v>886</v>
      </c>
      <c r="B472" s="10">
        <v>254.14</v>
      </c>
      <c r="C472" s="10">
        <v>257.5</v>
      </c>
      <c r="D472" s="10">
        <v>249.45</v>
      </c>
      <c r="E472" s="10">
        <v>252.94</v>
      </c>
      <c r="F472" s="10">
        <v>7367262</v>
      </c>
      <c r="G472" s="10">
        <v>0.11</v>
      </c>
    </row>
    <row r="473" spans="1:7" x14ac:dyDescent="0.2">
      <c r="A473" s="23" t="s">
        <v>887</v>
      </c>
      <c r="B473" s="10">
        <v>256.72000000000003</v>
      </c>
      <c r="C473" s="10">
        <v>256.99</v>
      </c>
      <c r="D473" s="10">
        <v>251.8</v>
      </c>
      <c r="E473" s="10">
        <v>252.66</v>
      </c>
      <c r="F473" s="10">
        <v>5939283</v>
      </c>
      <c r="G473" s="10">
        <v>-0.86</v>
      </c>
    </row>
    <row r="474" spans="1:7" x14ac:dyDescent="0.2">
      <c r="A474" s="23" t="s">
        <v>888</v>
      </c>
      <c r="B474" s="10">
        <v>258.48</v>
      </c>
      <c r="C474" s="10">
        <v>260</v>
      </c>
      <c r="D474" s="10">
        <v>252.83</v>
      </c>
      <c r="E474" s="10">
        <v>254.84</v>
      </c>
      <c r="F474" s="10">
        <v>8755337</v>
      </c>
      <c r="G474" s="10">
        <v>1.71</v>
      </c>
    </row>
    <row r="475" spans="1:7" x14ac:dyDescent="0.2">
      <c r="A475" s="23" t="s">
        <v>889</v>
      </c>
      <c r="B475" s="10">
        <v>237.26</v>
      </c>
      <c r="C475" s="10">
        <v>251.65</v>
      </c>
      <c r="D475" s="10">
        <v>234.99</v>
      </c>
      <c r="E475" s="10">
        <v>250.56</v>
      </c>
      <c r="F475" s="10">
        <v>13097451</v>
      </c>
      <c r="G475" s="10">
        <v>2.35</v>
      </c>
    </row>
    <row r="476" spans="1:7" x14ac:dyDescent="0.2">
      <c r="A476" s="23" t="s">
        <v>890</v>
      </c>
      <c r="B476" s="10">
        <v>249.65</v>
      </c>
      <c r="C476" s="10">
        <v>252.68</v>
      </c>
      <c r="D476" s="10">
        <v>242.55</v>
      </c>
      <c r="E476" s="10">
        <v>244.81</v>
      </c>
      <c r="F476" s="10">
        <v>14604560</v>
      </c>
      <c r="G476" s="10">
        <v>-3.06</v>
      </c>
    </row>
    <row r="477" spans="1:7" x14ac:dyDescent="0.2">
      <c r="A477" s="23" t="s">
        <v>891</v>
      </c>
      <c r="B477" s="10">
        <v>261.25</v>
      </c>
      <c r="C477" s="10">
        <v>261.89999999999998</v>
      </c>
      <c r="D477" s="10">
        <v>248.33</v>
      </c>
      <c r="E477" s="10">
        <v>252.54</v>
      </c>
      <c r="F477" s="10">
        <v>17957855</v>
      </c>
      <c r="G477" s="10">
        <v>-0.18</v>
      </c>
    </row>
    <row r="478" spans="1:7" x14ac:dyDescent="0.2">
      <c r="A478" s="23" t="s">
        <v>892</v>
      </c>
      <c r="B478" s="10">
        <v>258.58</v>
      </c>
      <c r="C478" s="10">
        <v>265</v>
      </c>
      <c r="D478" s="10">
        <v>247.5</v>
      </c>
      <c r="E478" s="10">
        <v>253</v>
      </c>
      <c r="F478" s="10">
        <v>24712192</v>
      </c>
      <c r="G478" s="10">
        <v>2.02</v>
      </c>
    </row>
    <row r="479" spans="1:7" x14ac:dyDescent="0.2">
      <c r="A479" s="23" t="s">
        <v>893</v>
      </c>
      <c r="B479" s="10">
        <v>230</v>
      </c>
      <c r="C479" s="10">
        <v>259.2</v>
      </c>
      <c r="D479" s="10">
        <v>228.45</v>
      </c>
      <c r="E479" s="10">
        <v>248</v>
      </c>
      <c r="F479" s="10">
        <v>32739925</v>
      </c>
      <c r="G479" s="10">
        <v>13.94</v>
      </c>
    </row>
    <row r="480" spans="1:7" x14ac:dyDescent="0.2">
      <c r="A480" s="23" t="s">
        <v>894</v>
      </c>
      <c r="B480" s="10">
        <v>208.76</v>
      </c>
      <c r="C480" s="10">
        <v>218.36</v>
      </c>
      <c r="D480" s="10">
        <v>208.32</v>
      </c>
      <c r="E480" s="10">
        <v>217.65</v>
      </c>
      <c r="F480" s="10">
        <v>8299345</v>
      </c>
      <c r="G480" s="10">
        <v>3.84</v>
      </c>
    </row>
    <row r="481" spans="1:7" x14ac:dyDescent="0.2">
      <c r="A481" s="23" t="s">
        <v>895</v>
      </c>
      <c r="B481" s="10">
        <v>211.64</v>
      </c>
      <c r="C481" s="10">
        <v>213.98</v>
      </c>
      <c r="D481" s="10">
        <v>209.19</v>
      </c>
      <c r="E481" s="10">
        <v>209.6</v>
      </c>
      <c r="F481" s="10">
        <v>7826944</v>
      </c>
      <c r="G481" s="10">
        <v>-0.18</v>
      </c>
    </row>
    <row r="482" spans="1:7" x14ac:dyDescent="0.2">
      <c r="A482" s="23" t="s">
        <v>896</v>
      </c>
      <c r="B482" s="10">
        <v>215.01</v>
      </c>
      <c r="C482" s="10">
        <v>215.21</v>
      </c>
      <c r="D482" s="10">
        <v>206.27</v>
      </c>
      <c r="E482" s="10">
        <v>209.97</v>
      </c>
      <c r="F482" s="10">
        <v>18009531</v>
      </c>
      <c r="G482" s="10">
        <v>8.43</v>
      </c>
    </row>
    <row r="483" spans="1:7" x14ac:dyDescent="0.2">
      <c r="A483" s="23" t="s">
        <v>897</v>
      </c>
      <c r="B483" s="10">
        <v>203.7</v>
      </c>
      <c r="C483" s="10">
        <v>203.7</v>
      </c>
      <c r="D483" s="10">
        <v>193.41</v>
      </c>
      <c r="E483" s="10">
        <v>193.64</v>
      </c>
      <c r="F483" s="10">
        <v>16302615</v>
      </c>
      <c r="G483" s="10">
        <v>-4.9400000000000004</v>
      </c>
    </row>
    <row r="484" spans="1:7" x14ac:dyDescent="0.2">
      <c r="A484" s="23" t="s">
        <v>898</v>
      </c>
      <c r="B484" s="10">
        <v>205.244</v>
      </c>
      <c r="C484" s="10">
        <v>206</v>
      </c>
      <c r="D484" s="10">
        <v>201.36</v>
      </c>
      <c r="E484" s="10">
        <v>203.7</v>
      </c>
      <c r="F484" s="10">
        <v>9342484</v>
      </c>
      <c r="G484" s="10">
        <v>2.76</v>
      </c>
    </row>
    <row r="485" spans="1:7" x14ac:dyDescent="0.2">
      <c r="A485" s="23" t="s">
        <v>899</v>
      </c>
      <c r="B485" s="10">
        <v>198.1</v>
      </c>
      <c r="C485" s="10">
        <v>201.88</v>
      </c>
      <c r="D485" s="10">
        <v>197</v>
      </c>
      <c r="E485" s="10">
        <v>198.23</v>
      </c>
      <c r="F485" s="10">
        <v>6171609</v>
      </c>
      <c r="G485" s="10">
        <v>-0.7</v>
      </c>
    </row>
    <row r="486" spans="1:7" x14ac:dyDescent="0.2">
      <c r="A486" s="23" t="s">
        <v>900</v>
      </c>
      <c r="B486" s="10">
        <v>193.34</v>
      </c>
      <c r="C486" s="10">
        <v>202.72</v>
      </c>
      <c r="D486" s="10">
        <v>193.25</v>
      </c>
      <c r="E486" s="10">
        <v>199.63</v>
      </c>
      <c r="F486" s="10">
        <v>8116346</v>
      </c>
      <c r="G486" s="10">
        <v>2.21</v>
      </c>
    </row>
    <row r="487" spans="1:7" x14ac:dyDescent="0.2">
      <c r="A487" s="23" t="s">
        <v>901</v>
      </c>
      <c r="B487" s="10">
        <v>195.78</v>
      </c>
      <c r="C487" s="10">
        <v>198.26900000000001</v>
      </c>
      <c r="D487" s="10">
        <v>194.32</v>
      </c>
      <c r="E487" s="10">
        <v>195.32</v>
      </c>
      <c r="F487" s="10">
        <v>5177676</v>
      </c>
      <c r="G487" s="10">
        <v>-0.66</v>
      </c>
    </row>
    <row r="488" spans="1:7" x14ac:dyDescent="0.2">
      <c r="A488" s="23" t="s">
        <v>902</v>
      </c>
      <c r="B488" s="10">
        <v>198.97</v>
      </c>
      <c r="C488" s="10">
        <v>202.2</v>
      </c>
      <c r="D488" s="10">
        <v>192.7</v>
      </c>
      <c r="E488" s="10">
        <v>196.62</v>
      </c>
      <c r="F488" s="10">
        <v>10713469</v>
      </c>
      <c r="G488" s="10">
        <v>0.03</v>
      </c>
    </row>
    <row r="489" spans="1:7" x14ac:dyDescent="0.2">
      <c r="A489" s="23" t="s">
        <v>903</v>
      </c>
      <c r="B489" s="10">
        <v>189.34</v>
      </c>
      <c r="C489" s="10">
        <v>199.3</v>
      </c>
      <c r="D489" s="10">
        <v>189.32</v>
      </c>
      <c r="E489" s="10">
        <v>196.56</v>
      </c>
      <c r="F489" s="10">
        <v>12981712</v>
      </c>
      <c r="G489" s="10">
        <v>5.38</v>
      </c>
    </row>
    <row r="490" spans="1:7" x14ac:dyDescent="0.2">
      <c r="A490" s="23" t="s">
        <v>904</v>
      </c>
      <c r="B490" s="10">
        <v>181.01</v>
      </c>
      <c r="C490" s="10">
        <v>186.63</v>
      </c>
      <c r="D490" s="10">
        <v>179.6</v>
      </c>
      <c r="E490" s="10">
        <v>186.53</v>
      </c>
      <c r="F490" s="10">
        <v>8960454</v>
      </c>
      <c r="G490" s="10">
        <v>4.57</v>
      </c>
    </row>
    <row r="491" spans="1:7" x14ac:dyDescent="0.2">
      <c r="A491" s="23" t="s">
        <v>905</v>
      </c>
      <c r="B491" s="10">
        <v>176.3</v>
      </c>
      <c r="C491" s="10">
        <v>180.11</v>
      </c>
      <c r="D491" s="10">
        <v>176</v>
      </c>
      <c r="E491" s="10">
        <v>178.38</v>
      </c>
      <c r="F491" s="10">
        <v>5844548</v>
      </c>
      <c r="G491" s="10">
        <v>2.27</v>
      </c>
    </row>
    <row r="492" spans="1:7" x14ac:dyDescent="0.2">
      <c r="A492" s="23" t="s">
        <v>906</v>
      </c>
      <c r="B492" s="10">
        <v>178.3</v>
      </c>
      <c r="C492" s="10">
        <v>180.59</v>
      </c>
      <c r="D492" s="10">
        <v>169.36</v>
      </c>
      <c r="E492" s="10">
        <v>174.42</v>
      </c>
      <c r="F492" s="10">
        <v>7271743</v>
      </c>
      <c r="G492" s="10">
        <v>-2.41</v>
      </c>
    </row>
    <row r="493" spans="1:7" x14ac:dyDescent="0.2">
      <c r="A493" s="23" t="s">
        <v>907</v>
      </c>
      <c r="B493" s="10">
        <v>180.7</v>
      </c>
      <c r="C493" s="10">
        <v>181.6</v>
      </c>
      <c r="D493" s="10">
        <v>176.2</v>
      </c>
      <c r="E493" s="10">
        <v>178.73</v>
      </c>
      <c r="F493" s="10">
        <v>4687314</v>
      </c>
      <c r="G493" s="10">
        <v>0.91</v>
      </c>
    </row>
    <row r="494" spans="1:7" x14ac:dyDescent="0.2">
      <c r="A494" s="23" t="s">
        <v>908</v>
      </c>
      <c r="B494" s="10">
        <v>182.89</v>
      </c>
      <c r="C494" s="10">
        <v>184.88</v>
      </c>
      <c r="D494" s="10">
        <v>175.16</v>
      </c>
      <c r="E494" s="10">
        <v>177.11</v>
      </c>
      <c r="F494" s="10">
        <v>6774012</v>
      </c>
      <c r="G494" s="10">
        <v>-2.37</v>
      </c>
    </row>
    <row r="495" spans="1:7" x14ac:dyDescent="0.2">
      <c r="A495" s="23" t="s">
        <v>909</v>
      </c>
      <c r="B495" s="10">
        <v>178.85</v>
      </c>
      <c r="C495" s="10">
        <v>186</v>
      </c>
      <c r="D495" s="10">
        <v>178.51499999999999</v>
      </c>
      <c r="E495" s="10">
        <v>181.41</v>
      </c>
      <c r="F495" s="10">
        <v>6511481</v>
      </c>
      <c r="G495" s="10">
        <v>-0.78</v>
      </c>
    </row>
    <row r="496" spans="1:7" x14ac:dyDescent="0.2">
      <c r="A496" s="23" t="s">
        <v>910</v>
      </c>
      <c r="B496" s="10">
        <v>178</v>
      </c>
      <c r="C496" s="10">
        <v>184.78</v>
      </c>
      <c r="D496" s="10">
        <v>177.01</v>
      </c>
      <c r="E496" s="10">
        <v>182.84</v>
      </c>
      <c r="F496" s="10">
        <v>8569400</v>
      </c>
      <c r="G496" s="10">
        <v>4.34</v>
      </c>
    </row>
    <row r="497" spans="1:7" x14ac:dyDescent="0.2">
      <c r="A497" s="23" t="s">
        <v>911</v>
      </c>
      <c r="B497" s="10">
        <v>175.3</v>
      </c>
      <c r="C497" s="10">
        <v>179.09</v>
      </c>
      <c r="D497" s="10">
        <v>173.131</v>
      </c>
      <c r="E497" s="10">
        <v>175.23</v>
      </c>
      <c r="F497" s="10">
        <v>5953015</v>
      </c>
      <c r="G497" s="10">
        <v>-1.77</v>
      </c>
    </row>
    <row r="498" spans="1:7" x14ac:dyDescent="0.2">
      <c r="A498" s="23" t="s">
        <v>912</v>
      </c>
      <c r="B498" s="10">
        <v>171.5</v>
      </c>
      <c r="C498" s="10">
        <v>178.98</v>
      </c>
      <c r="D498" s="10">
        <v>171</v>
      </c>
      <c r="E498" s="10">
        <v>178.38</v>
      </c>
      <c r="F498" s="10">
        <v>6122631</v>
      </c>
      <c r="G498" s="10">
        <v>5.16</v>
      </c>
    </row>
    <row r="499" spans="1:7" x14ac:dyDescent="0.2">
      <c r="A499" s="23" t="s">
        <v>913</v>
      </c>
      <c r="B499" s="10">
        <v>175.16</v>
      </c>
      <c r="C499" s="10">
        <v>177.92</v>
      </c>
      <c r="D499" s="10">
        <v>164.71</v>
      </c>
      <c r="E499" s="10">
        <v>169.62</v>
      </c>
      <c r="F499" s="10">
        <v>8733025</v>
      </c>
      <c r="G499" s="10">
        <v>-2.85</v>
      </c>
    </row>
    <row r="500" spans="1:7" x14ac:dyDescent="0.2">
      <c r="A500" s="23" t="s">
        <v>914</v>
      </c>
      <c r="B500" s="10">
        <v>177.85</v>
      </c>
      <c r="C500" s="10">
        <v>180.48</v>
      </c>
      <c r="D500" s="10">
        <v>173.53100000000001</v>
      </c>
      <c r="E500" s="10">
        <v>174.6</v>
      </c>
      <c r="F500" s="10">
        <v>7707557</v>
      </c>
      <c r="G500" s="10">
        <v>-3.8</v>
      </c>
    </row>
    <row r="501" spans="1:7" x14ac:dyDescent="0.2">
      <c r="A501" s="23" t="s">
        <v>915</v>
      </c>
      <c r="B501" s="10">
        <v>177.23</v>
      </c>
      <c r="C501" s="10">
        <v>182.38</v>
      </c>
      <c r="D501" s="10">
        <v>173.42</v>
      </c>
      <c r="E501" s="10">
        <v>181.5</v>
      </c>
      <c r="F501" s="10">
        <v>7887342</v>
      </c>
      <c r="G501" s="10">
        <v>1.65</v>
      </c>
    </row>
    <row r="502" spans="1:7" x14ac:dyDescent="0.2">
      <c r="A502" s="23" t="s">
        <v>916</v>
      </c>
      <c r="B502" s="10">
        <v>177.81</v>
      </c>
      <c r="C502" s="10">
        <v>180.31899999999999</v>
      </c>
      <c r="D502" s="10">
        <v>174.76</v>
      </c>
      <c r="E502" s="10">
        <v>178.56</v>
      </c>
      <c r="F502" s="10">
        <v>7030251</v>
      </c>
      <c r="G502" s="10">
        <v>1.06</v>
      </c>
    </row>
    <row r="503" spans="1:7" x14ac:dyDescent="0.2">
      <c r="A503" s="23" t="s">
        <v>917</v>
      </c>
      <c r="B503" s="10">
        <v>171.24</v>
      </c>
      <c r="C503" s="10">
        <v>177.29</v>
      </c>
      <c r="D503" s="10">
        <v>170.81</v>
      </c>
      <c r="E503" s="10">
        <v>176.68</v>
      </c>
      <c r="F503" s="10">
        <v>9739976</v>
      </c>
      <c r="G503" s="10">
        <v>3.92</v>
      </c>
    </row>
    <row r="504" spans="1:7" x14ac:dyDescent="0.2">
      <c r="A504" s="23" t="s">
        <v>918</v>
      </c>
      <c r="B504" s="10">
        <v>170.19</v>
      </c>
      <c r="C504" s="10">
        <v>173.2</v>
      </c>
      <c r="D504" s="10">
        <v>167.95</v>
      </c>
      <c r="E504" s="10">
        <v>170.01</v>
      </c>
      <c r="F504" s="10">
        <v>9212226</v>
      </c>
      <c r="G504" s="10">
        <v>-0.56000000000000005</v>
      </c>
    </row>
    <row r="505" spans="1:7" x14ac:dyDescent="0.2">
      <c r="A505" s="23" t="s">
        <v>919</v>
      </c>
      <c r="B505" s="10">
        <v>162.5</v>
      </c>
      <c r="C505" s="10">
        <v>172.7</v>
      </c>
      <c r="D505" s="10">
        <v>162.4</v>
      </c>
      <c r="E505" s="10">
        <v>170.97</v>
      </c>
      <c r="F505" s="10">
        <v>11972814</v>
      </c>
      <c r="G505" s="10">
        <v>4.17</v>
      </c>
    </row>
    <row r="506" spans="1:7" x14ac:dyDescent="0.2">
      <c r="A506" s="23" t="s">
        <v>920</v>
      </c>
      <c r="B506" s="10">
        <v>168.45</v>
      </c>
      <c r="C506" s="10">
        <v>172.23</v>
      </c>
      <c r="D506" s="10">
        <v>162.1</v>
      </c>
      <c r="E506" s="10">
        <v>164.13</v>
      </c>
      <c r="F506" s="10">
        <v>20473057</v>
      </c>
      <c r="G506" s="10">
        <v>1.77</v>
      </c>
    </row>
    <row r="507" spans="1:7" x14ac:dyDescent="0.2">
      <c r="A507" s="23" t="s">
        <v>921</v>
      </c>
      <c r="B507" s="10">
        <v>140.5</v>
      </c>
      <c r="C507" s="10">
        <v>162</v>
      </c>
      <c r="D507" s="10">
        <v>136.67099999999999</v>
      </c>
      <c r="E507" s="10">
        <v>161.27000000000001</v>
      </c>
      <c r="F507" s="10">
        <v>27799980</v>
      </c>
      <c r="G507" s="10">
        <v>15.74</v>
      </c>
    </row>
    <row r="508" spans="1:7" x14ac:dyDescent="0.2">
      <c r="A508" s="23" t="s">
        <v>922</v>
      </c>
      <c r="B508" s="10">
        <v>145.78</v>
      </c>
      <c r="C508" s="10">
        <v>147</v>
      </c>
      <c r="D508" s="10">
        <v>137.82</v>
      </c>
      <c r="E508" s="10">
        <v>139.34</v>
      </c>
      <c r="F508" s="10">
        <v>6318766</v>
      </c>
      <c r="G508" s="10">
        <v>-4.38</v>
      </c>
    </row>
    <row r="509" spans="1:7" x14ac:dyDescent="0.2">
      <c r="A509" s="23" t="s">
        <v>923</v>
      </c>
      <c r="B509" s="10">
        <v>148.46</v>
      </c>
      <c r="C509" s="10">
        <v>148.9</v>
      </c>
      <c r="D509" s="10">
        <v>142.25</v>
      </c>
      <c r="E509" s="10">
        <v>145.72</v>
      </c>
      <c r="F509" s="10">
        <v>7449417</v>
      </c>
      <c r="G509" s="10">
        <v>-1.23</v>
      </c>
    </row>
    <row r="510" spans="1:7" x14ac:dyDescent="0.2">
      <c r="A510" s="23" t="s">
        <v>924</v>
      </c>
      <c r="B510" s="10">
        <v>152.5</v>
      </c>
      <c r="C510" s="10">
        <v>153.43</v>
      </c>
      <c r="D510" s="10">
        <v>146.85</v>
      </c>
      <c r="E510" s="10">
        <v>147.53</v>
      </c>
      <c r="F510" s="10">
        <v>5386601</v>
      </c>
      <c r="G510" s="10">
        <v>-2.48</v>
      </c>
    </row>
    <row r="511" spans="1:7" x14ac:dyDescent="0.2">
      <c r="A511" s="23" t="s">
        <v>925</v>
      </c>
      <c r="B511" s="10">
        <v>148.85</v>
      </c>
      <c r="C511" s="10">
        <v>153.69999999999999</v>
      </c>
      <c r="D511" s="10">
        <v>148.76</v>
      </c>
      <c r="E511" s="10">
        <v>151.28</v>
      </c>
      <c r="F511" s="10">
        <v>6165061</v>
      </c>
      <c r="G511" s="10">
        <v>1.29</v>
      </c>
    </row>
    <row r="512" spans="1:7" x14ac:dyDescent="0.2">
      <c r="A512" s="23" t="s">
        <v>926</v>
      </c>
      <c r="B512" s="10">
        <v>147.62</v>
      </c>
      <c r="C512" s="10">
        <v>150.4</v>
      </c>
      <c r="D512" s="10">
        <v>145.25</v>
      </c>
      <c r="E512" s="10">
        <v>149.36000000000001</v>
      </c>
      <c r="F512" s="10">
        <v>5035968</v>
      </c>
      <c r="G512" s="10">
        <v>1.61</v>
      </c>
    </row>
    <row r="513" spans="1:7" x14ac:dyDescent="0.2">
      <c r="A513" s="23" t="s">
        <v>927</v>
      </c>
      <c r="B513" s="10">
        <v>150</v>
      </c>
      <c r="C513" s="10">
        <v>150.4</v>
      </c>
      <c r="D513" s="10">
        <v>145.24</v>
      </c>
      <c r="E513" s="10">
        <v>147</v>
      </c>
      <c r="F513" s="10">
        <v>5366031</v>
      </c>
      <c r="G513" s="10">
        <v>-1.71</v>
      </c>
    </row>
    <row r="514" spans="1:7" x14ac:dyDescent="0.2">
      <c r="A514" s="23" t="s">
        <v>928</v>
      </c>
      <c r="B514" s="10">
        <v>150</v>
      </c>
      <c r="C514" s="10">
        <v>152.19</v>
      </c>
      <c r="D514" s="10">
        <v>148.601</v>
      </c>
      <c r="E514" s="10">
        <v>149.56</v>
      </c>
      <c r="F514" s="10">
        <v>4696616</v>
      </c>
      <c r="G514" s="10">
        <v>-0.36</v>
      </c>
    </row>
    <row r="515" spans="1:7" x14ac:dyDescent="0.2">
      <c r="A515" s="23" t="s">
        <v>0</v>
      </c>
      <c r="B515" s="10">
        <v>149.80000000000001</v>
      </c>
      <c r="C515" s="10">
        <v>152.477</v>
      </c>
      <c r="D515" s="10">
        <v>146.55000000000001</v>
      </c>
      <c r="E515" s="10">
        <v>150.1</v>
      </c>
      <c r="F515" s="10">
        <v>6193412</v>
      </c>
      <c r="G515" s="10">
        <v>-0.22</v>
      </c>
    </row>
    <row r="516" spans="1:7" x14ac:dyDescent="0.2">
      <c r="A516" s="23" t="s">
        <v>158</v>
      </c>
      <c r="B516" s="10">
        <v>152.32</v>
      </c>
      <c r="C516" s="10">
        <v>153.19999999999999</v>
      </c>
      <c r="D516" s="10">
        <v>148.661</v>
      </c>
      <c r="E516" s="10">
        <v>150.429</v>
      </c>
      <c r="F516" s="10">
        <v>4251176</v>
      </c>
      <c r="G516" s="10">
        <v>-1.32</v>
      </c>
    </row>
    <row r="517" spans="1:7" x14ac:dyDescent="0.2">
      <c r="A517" s="23" t="s">
        <v>159</v>
      </c>
      <c r="B517" s="10">
        <v>151.12</v>
      </c>
      <c r="C517" s="10">
        <v>154.81</v>
      </c>
      <c r="D517" s="10">
        <v>150.75</v>
      </c>
      <c r="E517" s="10">
        <v>152.44</v>
      </c>
      <c r="F517" s="10">
        <v>4467567</v>
      </c>
      <c r="G517" s="10">
        <v>0.87</v>
      </c>
    </row>
    <row r="518" spans="1:7" x14ac:dyDescent="0.2">
      <c r="A518" s="23" t="s">
        <v>160</v>
      </c>
      <c r="B518" s="10">
        <v>155.30000000000001</v>
      </c>
      <c r="C518" s="10">
        <v>155.5</v>
      </c>
      <c r="D518" s="10">
        <v>150.80000000000001</v>
      </c>
      <c r="E518" s="10">
        <v>151.12</v>
      </c>
      <c r="F518" s="10">
        <v>5464111</v>
      </c>
      <c r="G518" s="10">
        <v>-2.82</v>
      </c>
    </row>
    <row r="519" spans="1:7" x14ac:dyDescent="0.2">
      <c r="A519" s="23" t="s">
        <v>161</v>
      </c>
      <c r="B519" s="10">
        <v>155.04</v>
      </c>
      <c r="C519" s="10">
        <v>158</v>
      </c>
      <c r="D519" s="10">
        <v>154.29</v>
      </c>
      <c r="E519" s="10">
        <v>155.5</v>
      </c>
      <c r="F519" s="10">
        <v>7124105</v>
      </c>
      <c r="G519" s="10">
        <v>2.7</v>
      </c>
    </row>
    <row r="520" spans="1:7" x14ac:dyDescent="0.2">
      <c r="A520" s="23" t="s">
        <v>162</v>
      </c>
      <c r="B520" s="10">
        <v>150</v>
      </c>
      <c r="C520" s="10">
        <v>154.97</v>
      </c>
      <c r="D520" s="10">
        <v>149.82</v>
      </c>
      <c r="E520" s="10">
        <v>151.41</v>
      </c>
      <c r="F520" s="10">
        <v>9941485</v>
      </c>
      <c r="G520" s="10">
        <v>5.48</v>
      </c>
    </row>
    <row r="521" spans="1:7" x14ac:dyDescent="0.2">
      <c r="A521" s="23" t="s">
        <v>163</v>
      </c>
      <c r="B521" s="10">
        <v>144.85</v>
      </c>
      <c r="C521" s="10">
        <v>146.24</v>
      </c>
      <c r="D521" s="10">
        <v>142.601</v>
      </c>
      <c r="E521" s="10">
        <v>143.55000000000001</v>
      </c>
      <c r="F521" s="10">
        <v>5374279</v>
      </c>
      <c r="G521" s="10">
        <v>0.22</v>
      </c>
    </row>
    <row r="522" spans="1:7" x14ac:dyDescent="0.2">
      <c r="A522" s="23" t="s">
        <v>164</v>
      </c>
      <c r="B522" s="10">
        <v>141.58000000000001</v>
      </c>
      <c r="C522" s="10">
        <v>144.35</v>
      </c>
      <c r="D522" s="10">
        <v>141.58000000000001</v>
      </c>
      <c r="E522" s="10">
        <v>143.24</v>
      </c>
      <c r="F522" s="10">
        <v>7416239</v>
      </c>
      <c r="G522" s="10">
        <v>1.79</v>
      </c>
    </row>
    <row r="523" spans="1:7" x14ac:dyDescent="0.2">
      <c r="A523" s="23" t="s">
        <v>165</v>
      </c>
      <c r="B523" s="10">
        <v>146.9</v>
      </c>
      <c r="C523" s="10">
        <v>147</v>
      </c>
      <c r="D523" s="10">
        <v>139.1</v>
      </c>
      <c r="E523" s="10">
        <v>140.72</v>
      </c>
      <c r="F523" s="10">
        <v>12752285</v>
      </c>
      <c r="G523" s="10">
        <v>-4.91</v>
      </c>
    </row>
    <row r="524" spans="1:7" x14ac:dyDescent="0.2">
      <c r="A524" s="23" t="s">
        <v>166</v>
      </c>
      <c r="B524" s="10">
        <v>152.24</v>
      </c>
      <c r="C524" s="10">
        <v>154.9</v>
      </c>
      <c r="D524" s="10">
        <v>145.94999999999999</v>
      </c>
      <c r="E524" s="10">
        <v>147.97999999999999</v>
      </c>
      <c r="F524" s="10">
        <v>11572911</v>
      </c>
      <c r="G524" s="10">
        <v>-2.94</v>
      </c>
    </row>
    <row r="525" spans="1:7" x14ac:dyDescent="0.2">
      <c r="A525" s="23" t="s">
        <v>167</v>
      </c>
      <c r="B525" s="10">
        <v>147.58000000000001</v>
      </c>
      <c r="C525" s="10">
        <v>154.63</v>
      </c>
      <c r="D525" s="10">
        <v>146.32400000000001</v>
      </c>
      <c r="E525" s="10">
        <v>152.46</v>
      </c>
      <c r="F525" s="10">
        <v>10489002</v>
      </c>
      <c r="G525" s="10">
        <v>3.06</v>
      </c>
    </row>
    <row r="526" spans="1:7" x14ac:dyDescent="0.2">
      <c r="A526" s="23" t="s">
        <v>168</v>
      </c>
      <c r="B526" s="10">
        <v>148.47999999999999</v>
      </c>
      <c r="C526" s="10">
        <v>150.43</v>
      </c>
      <c r="D526" s="10">
        <v>146.1</v>
      </c>
      <c r="E526" s="10">
        <v>147.94</v>
      </c>
      <c r="F526" s="10">
        <v>6673410</v>
      </c>
      <c r="G526" s="10">
        <v>0.19</v>
      </c>
    </row>
    <row r="527" spans="1:7" x14ac:dyDescent="0.2">
      <c r="A527" s="23" t="s">
        <v>169</v>
      </c>
      <c r="B527" s="10">
        <v>148.05000000000001</v>
      </c>
      <c r="C527" s="10">
        <v>151.80000000000001</v>
      </c>
      <c r="D527" s="10">
        <v>147.32</v>
      </c>
      <c r="E527" s="10">
        <v>147.654</v>
      </c>
      <c r="F527" s="10">
        <v>10597616</v>
      </c>
      <c r="G527" s="10">
        <v>0.12</v>
      </c>
    </row>
    <row r="528" spans="1:7" x14ac:dyDescent="0.2">
      <c r="A528" s="23" t="s">
        <v>170</v>
      </c>
      <c r="B528" s="10">
        <v>139.69999999999999</v>
      </c>
      <c r="C528" s="10">
        <v>148.24</v>
      </c>
      <c r="D528" s="10">
        <v>138.53</v>
      </c>
      <c r="E528" s="10">
        <v>147.47</v>
      </c>
      <c r="F528" s="10">
        <v>10758398</v>
      </c>
      <c r="G528" s="10">
        <v>5.6</v>
      </c>
    </row>
    <row r="529" spans="1:7" x14ac:dyDescent="0.2">
      <c r="A529" s="23" t="s">
        <v>171</v>
      </c>
      <c r="B529" s="10">
        <v>141.88</v>
      </c>
      <c r="C529" s="10">
        <v>143.05000000000001</v>
      </c>
      <c r="D529" s="10">
        <v>139.49</v>
      </c>
      <c r="E529" s="10">
        <v>139.65</v>
      </c>
      <c r="F529" s="10">
        <v>7133835</v>
      </c>
      <c r="G529" s="10">
        <v>-1.79</v>
      </c>
    </row>
    <row r="530" spans="1:7" x14ac:dyDescent="0.2">
      <c r="A530" s="23" t="s">
        <v>172</v>
      </c>
      <c r="B530" s="10">
        <v>140.05000000000001</v>
      </c>
      <c r="C530" s="10">
        <v>145.87</v>
      </c>
      <c r="D530" s="10">
        <v>139.86000000000001</v>
      </c>
      <c r="E530" s="10">
        <v>142.19</v>
      </c>
      <c r="F530" s="10">
        <v>10734910</v>
      </c>
      <c r="G530" s="10">
        <v>0.42</v>
      </c>
    </row>
    <row r="531" spans="1:7" x14ac:dyDescent="0.2">
      <c r="A531" s="23" t="s">
        <v>173</v>
      </c>
      <c r="B531" s="10">
        <v>137</v>
      </c>
      <c r="C531" s="10">
        <v>141.69999999999999</v>
      </c>
      <c r="D531" s="10">
        <v>134.21</v>
      </c>
      <c r="E531" s="10">
        <v>141.6</v>
      </c>
      <c r="F531" s="10">
        <v>9045296</v>
      </c>
      <c r="G531" s="10">
        <v>3.09</v>
      </c>
    </row>
    <row r="532" spans="1:7" x14ac:dyDescent="0.2">
      <c r="A532" s="23" t="s">
        <v>174</v>
      </c>
      <c r="B532" s="10">
        <v>141.51</v>
      </c>
      <c r="C532" s="10">
        <v>142.49</v>
      </c>
      <c r="D532" s="10">
        <v>136.30000000000001</v>
      </c>
      <c r="E532" s="10">
        <v>137.36000000000001</v>
      </c>
      <c r="F532" s="10">
        <v>7904366</v>
      </c>
      <c r="G532" s="10">
        <v>-2.2200000000000002</v>
      </c>
    </row>
    <row r="533" spans="1:7" x14ac:dyDescent="0.2">
      <c r="A533" s="23" t="s">
        <v>175</v>
      </c>
      <c r="B533" s="10">
        <v>140.15</v>
      </c>
      <c r="C533" s="10">
        <v>143.35</v>
      </c>
      <c r="D533" s="10">
        <v>139.5</v>
      </c>
      <c r="E533" s="10">
        <v>140.47999999999999</v>
      </c>
      <c r="F533" s="10">
        <v>9286142</v>
      </c>
      <c r="G533" s="10">
        <v>1.1000000000000001</v>
      </c>
    </row>
    <row r="534" spans="1:7" x14ac:dyDescent="0.2">
      <c r="A534" s="23" t="s">
        <v>176</v>
      </c>
      <c r="B534" s="10">
        <v>144.32</v>
      </c>
      <c r="C534" s="10">
        <v>144.43</v>
      </c>
      <c r="D534" s="10">
        <v>137.13</v>
      </c>
      <c r="E534" s="10">
        <v>138.94999999999999</v>
      </c>
      <c r="F534" s="10">
        <v>13142295</v>
      </c>
      <c r="G534" s="10">
        <v>-3.97</v>
      </c>
    </row>
    <row r="535" spans="1:7" x14ac:dyDescent="0.2">
      <c r="A535" s="23" t="s">
        <v>177</v>
      </c>
      <c r="B535" s="10">
        <v>132.68</v>
      </c>
      <c r="C535" s="10">
        <v>144.94</v>
      </c>
      <c r="D535" s="10">
        <v>131.59</v>
      </c>
      <c r="E535" s="10">
        <v>144.69999999999999</v>
      </c>
      <c r="F535" s="10">
        <v>25641366</v>
      </c>
      <c r="G535" s="10">
        <v>16.53</v>
      </c>
    </row>
    <row r="536" spans="1:7" x14ac:dyDescent="0.2">
      <c r="A536" s="23" t="s">
        <v>178</v>
      </c>
      <c r="B536" s="10">
        <v>126.35</v>
      </c>
      <c r="C536" s="10">
        <v>128.55000000000001</v>
      </c>
      <c r="D536" s="10">
        <v>123.931</v>
      </c>
      <c r="E536" s="10">
        <v>124.17</v>
      </c>
      <c r="F536" s="10">
        <v>7738127</v>
      </c>
      <c r="G536" s="10">
        <v>-2.44</v>
      </c>
    </row>
    <row r="537" spans="1:7" x14ac:dyDescent="0.2">
      <c r="A537" s="23" t="s">
        <v>179</v>
      </c>
      <c r="B537" s="10">
        <v>129.77000000000001</v>
      </c>
      <c r="C537" s="10">
        <v>130.59</v>
      </c>
      <c r="D537" s="10">
        <v>126.98</v>
      </c>
      <c r="E537" s="10">
        <v>127.28</v>
      </c>
      <c r="F537" s="10">
        <v>9716219</v>
      </c>
      <c r="G537" s="10">
        <v>0.27</v>
      </c>
    </row>
    <row r="538" spans="1:7" x14ac:dyDescent="0.2">
      <c r="A538" s="23" t="s">
        <v>180</v>
      </c>
      <c r="B538" s="10">
        <v>121.31</v>
      </c>
      <c r="C538" s="10">
        <v>126.95</v>
      </c>
      <c r="D538" s="10">
        <v>119.52</v>
      </c>
      <c r="E538" s="10">
        <v>126.94</v>
      </c>
      <c r="F538" s="10">
        <v>12355625</v>
      </c>
      <c r="G538" s="10">
        <v>5.34</v>
      </c>
    </row>
    <row r="539" spans="1:7" x14ac:dyDescent="0.2">
      <c r="A539" s="23" t="s">
        <v>181</v>
      </c>
      <c r="B539" s="10">
        <v>119.38</v>
      </c>
      <c r="C539" s="10">
        <v>122.72</v>
      </c>
      <c r="D539" s="10">
        <v>116.1</v>
      </c>
      <c r="E539" s="10">
        <v>120.5</v>
      </c>
      <c r="F539" s="10">
        <v>13876722</v>
      </c>
      <c r="G539" s="10">
        <v>-0.28000000000000003</v>
      </c>
    </row>
    <row r="540" spans="1:7" x14ac:dyDescent="0.2">
      <c r="A540" s="23" t="s">
        <v>182</v>
      </c>
      <c r="B540" s="10">
        <v>124.5</v>
      </c>
      <c r="C540" s="10">
        <v>125.84</v>
      </c>
      <c r="D540" s="10">
        <v>120.3</v>
      </c>
      <c r="E540" s="10">
        <v>120.84</v>
      </c>
      <c r="F540" s="10">
        <v>10268562</v>
      </c>
      <c r="G540" s="10">
        <v>-0.44</v>
      </c>
    </row>
    <row r="541" spans="1:7" x14ac:dyDescent="0.2">
      <c r="A541" s="23" t="s">
        <v>183</v>
      </c>
      <c r="B541" s="10">
        <v>121.58</v>
      </c>
      <c r="C541" s="10">
        <v>122.75</v>
      </c>
      <c r="D541" s="10">
        <v>117.93</v>
      </c>
      <c r="E541" s="10">
        <v>121.38</v>
      </c>
      <c r="F541" s="10">
        <v>11100709</v>
      </c>
      <c r="G541" s="10">
        <v>-0.59</v>
      </c>
    </row>
    <row r="542" spans="1:7" x14ac:dyDescent="0.2">
      <c r="A542" s="23" t="s">
        <v>184</v>
      </c>
      <c r="B542" s="10">
        <v>122.89</v>
      </c>
      <c r="C542" s="10">
        <v>124.789</v>
      </c>
      <c r="D542" s="10">
        <v>120.25</v>
      </c>
      <c r="E542" s="10">
        <v>122.1</v>
      </c>
      <c r="F542" s="10">
        <v>11895313</v>
      </c>
      <c r="G542" s="10">
        <v>0.82</v>
      </c>
    </row>
    <row r="543" spans="1:7" x14ac:dyDescent="0.2">
      <c r="A543" s="23" t="s">
        <v>185</v>
      </c>
      <c r="B543" s="10">
        <v>126.08</v>
      </c>
      <c r="C543" s="10">
        <v>127.45</v>
      </c>
      <c r="D543" s="10">
        <v>119.06</v>
      </c>
      <c r="E543" s="10">
        <v>121.11</v>
      </c>
      <c r="F543" s="10">
        <v>13841140</v>
      </c>
      <c r="G543" s="10">
        <v>-3.95</v>
      </c>
    </row>
    <row r="544" spans="1:7" x14ac:dyDescent="0.2">
      <c r="A544" s="23" t="s">
        <v>186</v>
      </c>
      <c r="B544" s="10">
        <v>119.43</v>
      </c>
      <c r="C544" s="10">
        <v>129</v>
      </c>
      <c r="D544" s="10">
        <v>119.22</v>
      </c>
      <c r="E544" s="10">
        <v>126.09</v>
      </c>
      <c r="F544" s="10">
        <v>19803453</v>
      </c>
      <c r="G544" s="10">
        <v>3.71</v>
      </c>
    </row>
    <row r="545" spans="1:7" x14ac:dyDescent="0.2">
      <c r="A545" s="23" t="s">
        <v>187</v>
      </c>
      <c r="B545" s="10">
        <v>135.27000000000001</v>
      </c>
      <c r="C545" s="10">
        <v>135.44999999999999</v>
      </c>
      <c r="D545" s="10">
        <v>119.61</v>
      </c>
      <c r="E545" s="10">
        <v>121.58</v>
      </c>
      <c r="F545" s="10">
        <v>23115447</v>
      </c>
      <c r="G545" s="10">
        <v>-10.24</v>
      </c>
    </row>
    <row r="546" spans="1:7" x14ac:dyDescent="0.2">
      <c r="A546" s="23" t="s">
        <v>188</v>
      </c>
      <c r="B546" s="10">
        <v>136.85</v>
      </c>
      <c r="C546" s="10">
        <v>137.94999999999999</v>
      </c>
      <c r="D546" s="10">
        <v>134.35</v>
      </c>
      <c r="E546" s="10">
        <v>135.44999999999999</v>
      </c>
      <c r="F546" s="10">
        <v>9890781</v>
      </c>
      <c r="G546" s="10">
        <v>-1.56</v>
      </c>
    </row>
    <row r="547" spans="1:7" x14ac:dyDescent="0.2">
      <c r="A547" s="23" t="s">
        <v>189</v>
      </c>
      <c r="B547" s="10">
        <v>138.91999999999999</v>
      </c>
      <c r="C547" s="10">
        <v>140.4</v>
      </c>
      <c r="D547" s="10">
        <v>134.11099999999999</v>
      </c>
      <c r="E547" s="10">
        <v>137.6</v>
      </c>
      <c r="F547" s="10">
        <v>12199871</v>
      </c>
      <c r="G547" s="10">
        <v>-0.79</v>
      </c>
    </row>
    <row r="548" spans="1:7" x14ac:dyDescent="0.2">
      <c r="A548" s="23" t="s">
        <v>190</v>
      </c>
      <c r="B548" s="10">
        <v>140.84</v>
      </c>
      <c r="C548" s="10">
        <v>142.37</v>
      </c>
      <c r="D548" s="10">
        <v>136.34200000000001</v>
      </c>
      <c r="E548" s="10">
        <v>138.69999999999999</v>
      </c>
      <c r="F548" s="10">
        <v>12649186</v>
      </c>
      <c r="G548" s="10">
        <v>0.65</v>
      </c>
    </row>
    <row r="549" spans="1:7" x14ac:dyDescent="0.2">
      <c r="A549" s="23" t="s">
        <v>191</v>
      </c>
      <c r="B549" s="10">
        <v>144.69</v>
      </c>
      <c r="C549" s="10">
        <v>144.69999999999999</v>
      </c>
      <c r="D549" s="10">
        <v>136.18</v>
      </c>
      <c r="E549" s="10">
        <v>137.80000000000001</v>
      </c>
      <c r="F549" s="10">
        <v>14950011</v>
      </c>
      <c r="G549" s="10">
        <v>-4.7699999999999996</v>
      </c>
    </row>
    <row r="550" spans="1:7" x14ac:dyDescent="0.2">
      <c r="A550" s="23" t="s">
        <v>192</v>
      </c>
      <c r="B550" s="10">
        <v>141</v>
      </c>
      <c r="C550" s="10">
        <v>145.41999999999999</v>
      </c>
      <c r="D550" s="10">
        <v>137.1</v>
      </c>
      <c r="E550" s="10">
        <v>144.69800000000001</v>
      </c>
      <c r="F550" s="10">
        <v>13988834</v>
      </c>
      <c r="G550" s="10">
        <v>4.8899999999999997</v>
      </c>
    </row>
    <row r="551" spans="1:7" x14ac:dyDescent="0.2">
      <c r="A551" s="23" t="s">
        <v>193</v>
      </c>
      <c r="B551" s="10">
        <v>136.47999999999999</v>
      </c>
      <c r="C551" s="10">
        <v>140.6</v>
      </c>
      <c r="D551" s="10">
        <v>132.32</v>
      </c>
      <c r="E551" s="10">
        <v>137.94999999999999</v>
      </c>
      <c r="F551" s="10">
        <v>22468956</v>
      </c>
      <c r="G551" s="10">
        <v>-1.3</v>
      </c>
    </row>
    <row r="552" spans="1:7" x14ac:dyDescent="0.2">
      <c r="A552" s="23" t="s">
        <v>194</v>
      </c>
      <c r="B552" s="10">
        <v>144.19</v>
      </c>
      <c r="C552" s="10">
        <v>145.65</v>
      </c>
      <c r="D552" s="10">
        <v>137.62</v>
      </c>
      <c r="E552" s="10">
        <v>139.77199999999999</v>
      </c>
      <c r="F552" s="10">
        <v>22252775</v>
      </c>
      <c r="G552" s="10">
        <v>-7.53</v>
      </c>
    </row>
    <row r="553" spans="1:7" x14ac:dyDescent="0.2">
      <c r="A553" s="23" t="s">
        <v>195</v>
      </c>
      <c r="B553" s="10">
        <v>154.81</v>
      </c>
      <c r="C553" s="10">
        <v>160.72999999999999</v>
      </c>
      <c r="D553" s="10">
        <v>146.35499999999999</v>
      </c>
      <c r="E553" s="10">
        <v>151.16</v>
      </c>
      <c r="F553" s="10">
        <v>31056454</v>
      </c>
      <c r="G553" s="10">
        <v>-14.51</v>
      </c>
    </row>
    <row r="554" spans="1:7" x14ac:dyDescent="0.2">
      <c r="A554" s="23" t="s">
        <v>196</v>
      </c>
      <c r="B554" s="10">
        <v>180</v>
      </c>
      <c r="C554" s="10">
        <v>181.43</v>
      </c>
      <c r="D554" s="10">
        <v>171.36</v>
      </c>
      <c r="E554" s="10">
        <v>176.81</v>
      </c>
      <c r="F554" s="10">
        <v>22366388</v>
      </c>
      <c r="G554" s="10">
        <v>0.92</v>
      </c>
    </row>
    <row r="555" spans="1:7" x14ac:dyDescent="0.2">
      <c r="A555" s="23" t="s">
        <v>197</v>
      </c>
      <c r="B555" s="10">
        <v>165</v>
      </c>
      <c r="C555" s="10">
        <v>175.39</v>
      </c>
      <c r="D555" s="10">
        <v>164.22</v>
      </c>
      <c r="E555" s="10">
        <v>175.2</v>
      </c>
      <c r="F555" s="10">
        <v>13093081</v>
      </c>
      <c r="G555" s="10">
        <v>8.0299999999999994</v>
      </c>
    </row>
    <row r="556" spans="1:7" x14ac:dyDescent="0.2">
      <c r="A556" s="23" t="s">
        <v>198</v>
      </c>
      <c r="B556" s="10">
        <v>163</v>
      </c>
      <c r="C556" s="10">
        <v>165.9</v>
      </c>
      <c r="D556" s="10">
        <v>160.41</v>
      </c>
      <c r="E556" s="10">
        <v>162.16999999999999</v>
      </c>
      <c r="F556" s="10">
        <v>7172966</v>
      </c>
      <c r="G556" s="10">
        <v>1.39</v>
      </c>
    </row>
    <row r="557" spans="1:7" x14ac:dyDescent="0.2">
      <c r="A557" s="23" t="s">
        <v>199</v>
      </c>
      <c r="B557" s="10">
        <v>155.66999999999999</v>
      </c>
      <c r="C557" s="10">
        <v>162.44</v>
      </c>
      <c r="D557" s="10">
        <v>153.30000000000001</v>
      </c>
      <c r="E557" s="10">
        <v>159.94</v>
      </c>
      <c r="F557" s="10">
        <v>9335865</v>
      </c>
      <c r="G557" s="10">
        <v>0.45</v>
      </c>
    </row>
    <row r="558" spans="1:7" x14ac:dyDescent="0.2">
      <c r="A558" s="23" t="s">
        <v>200</v>
      </c>
      <c r="B558" s="10">
        <v>164.63</v>
      </c>
      <c r="C558" s="10">
        <v>167.68</v>
      </c>
      <c r="D558" s="10">
        <v>158.16999999999999</v>
      </c>
      <c r="E558" s="10">
        <v>159.22</v>
      </c>
      <c r="F558" s="10">
        <v>8393045</v>
      </c>
      <c r="G558" s="10">
        <v>-3.19</v>
      </c>
    </row>
    <row r="559" spans="1:7" x14ac:dyDescent="0.2">
      <c r="A559" s="23" t="s">
        <v>201</v>
      </c>
      <c r="B559" s="10">
        <v>162.76</v>
      </c>
      <c r="C559" s="10">
        <v>165.446</v>
      </c>
      <c r="D559" s="10">
        <v>153</v>
      </c>
      <c r="E559" s="10">
        <v>164.47</v>
      </c>
      <c r="F559" s="10">
        <v>14107272</v>
      </c>
      <c r="G559" s="10">
        <v>0.99</v>
      </c>
    </row>
    <row r="560" spans="1:7" x14ac:dyDescent="0.2">
      <c r="A560" s="23" t="s">
        <v>202</v>
      </c>
      <c r="B560" s="10">
        <v>170.18</v>
      </c>
      <c r="C560" s="10">
        <v>170.5</v>
      </c>
      <c r="D560" s="10">
        <v>162.19999999999999</v>
      </c>
      <c r="E560" s="10">
        <v>162.86000000000001</v>
      </c>
      <c r="F560" s="10">
        <v>7817867</v>
      </c>
      <c r="G560" s="10">
        <v>-4.01</v>
      </c>
    </row>
    <row r="561" spans="1:7" x14ac:dyDescent="0.2">
      <c r="A561" s="23" t="s">
        <v>203</v>
      </c>
      <c r="B561" s="10">
        <v>174.21</v>
      </c>
      <c r="C561" s="10">
        <v>174.5</v>
      </c>
      <c r="D561" s="10">
        <v>166.8</v>
      </c>
      <c r="E561" s="10">
        <v>169.66</v>
      </c>
      <c r="F561" s="10">
        <v>7593032</v>
      </c>
      <c r="G561" s="10">
        <v>-2.02</v>
      </c>
    </row>
    <row r="562" spans="1:7" x14ac:dyDescent="0.2">
      <c r="A562" s="23" t="s">
        <v>204</v>
      </c>
      <c r="B562" s="10">
        <v>165</v>
      </c>
      <c r="C562" s="10">
        <v>174.5</v>
      </c>
      <c r="D562" s="10">
        <v>162.82599999999999</v>
      </c>
      <c r="E562" s="10">
        <v>173.15</v>
      </c>
      <c r="F562" s="10">
        <v>10791351</v>
      </c>
      <c r="G562" s="10">
        <v>5.26</v>
      </c>
    </row>
    <row r="563" spans="1:7" x14ac:dyDescent="0.2">
      <c r="A563" s="23" t="s">
        <v>205</v>
      </c>
      <c r="B563" s="10">
        <v>168.91</v>
      </c>
      <c r="C563" s="10">
        <v>171.81</v>
      </c>
      <c r="D563" s="10">
        <v>160.15</v>
      </c>
      <c r="E563" s="10">
        <v>164.5</v>
      </c>
      <c r="F563" s="10">
        <v>13325266</v>
      </c>
      <c r="G563" s="10">
        <v>-4.0999999999999996</v>
      </c>
    </row>
    <row r="564" spans="1:7" x14ac:dyDescent="0.2">
      <c r="A564" s="23" t="s">
        <v>206</v>
      </c>
      <c r="B564" s="10">
        <v>170.5</v>
      </c>
      <c r="C564" s="10">
        <v>177.78</v>
      </c>
      <c r="D564" s="10">
        <v>166.11</v>
      </c>
      <c r="E564" s="10">
        <v>171.54</v>
      </c>
      <c r="F564" s="10">
        <v>11392242</v>
      </c>
      <c r="G564" s="10">
        <v>-0.61</v>
      </c>
    </row>
    <row r="565" spans="1:7" x14ac:dyDescent="0.2">
      <c r="A565" s="23" t="s">
        <v>207</v>
      </c>
      <c r="B565" s="10">
        <v>183.28</v>
      </c>
      <c r="C565" s="10">
        <v>183.39</v>
      </c>
      <c r="D565" s="10">
        <v>171</v>
      </c>
      <c r="E565" s="10">
        <v>172.6</v>
      </c>
      <c r="F565" s="10">
        <v>11528148</v>
      </c>
      <c r="G565" s="10">
        <v>-5.89</v>
      </c>
    </row>
    <row r="566" spans="1:7" x14ac:dyDescent="0.2">
      <c r="A566" s="23" t="s">
        <v>208</v>
      </c>
      <c r="B566" s="10">
        <v>184.15</v>
      </c>
      <c r="C566" s="10">
        <v>185.96</v>
      </c>
      <c r="D566" s="10">
        <v>182.52</v>
      </c>
      <c r="E566" s="10">
        <v>183.4</v>
      </c>
      <c r="F566" s="10">
        <v>5926479</v>
      </c>
      <c r="G566" s="10">
        <v>0.33</v>
      </c>
    </row>
    <row r="567" spans="1:7" x14ac:dyDescent="0.2">
      <c r="A567" s="23" t="s">
        <v>209</v>
      </c>
      <c r="B567" s="10">
        <v>183.54</v>
      </c>
      <c r="C567" s="10">
        <v>184.8</v>
      </c>
      <c r="D567" s="10">
        <v>180.99</v>
      </c>
      <c r="E567" s="10">
        <v>182.80199999999999</v>
      </c>
      <c r="F567" s="10">
        <v>6696939</v>
      </c>
      <c r="G567" s="10">
        <v>-0.41</v>
      </c>
    </row>
    <row r="568" spans="1:7" x14ac:dyDescent="0.2">
      <c r="A568" s="23" t="s">
        <v>210</v>
      </c>
      <c r="B568" s="10">
        <v>184.9</v>
      </c>
      <c r="C568" s="10">
        <v>187.3</v>
      </c>
      <c r="D568" s="10">
        <v>182.09</v>
      </c>
      <c r="E568" s="10">
        <v>183.56</v>
      </c>
      <c r="F568" s="10">
        <v>8199508</v>
      </c>
      <c r="G568" s="10">
        <v>-0.21</v>
      </c>
    </row>
    <row r="569" spans="1:7" x14ac:dyDescent="0.2">
      <c r="A569" s="23" t="s">
        <v>211</v>
      </c>
      <c r="B569" s="10">
        <v>185.28</v>
      </c>
      <c r="C569" s="10">
        <v>188.78899999999999</v>
      </c>
      <c r="D569" s="10">
        <v>183.18</v>
      </c>
      <c r="E569" s="10">
        <v>183.94</v>
      </c>
      <c r="F569" s="10">
        <v>10964154</v>
      </c>
      <c r="G569" s="10">
        <v>2.35</v>
      </c>
    </row>
    <row r="570" spans="1:7" x14ac:dyDescent="0.2">
      <c r="A570" s="23" t="s">
        <v>212</v>
      </c>
      <c r="B570" s="10">
        <v>175</v>
      </c>
      <c r="C570" s="10">
        <v>182.5</v>
      </c>
      <c r="D570" s="10">
        <v>174.15</v>
      </c>
      <c r="E570" s="10">
        <v>179.72</v>
      </c>
      <c r="F570" s="10">
        <v>7764296</v>
      </c>
      <c r="G570" s="10">
        <v>0.56999999999999995</v>
      </c>
    </row>
    <row r="571" spans="1:7" x14ac:dyDescent="0.2">
      <c r="A571" s="23" t="s">
        <v>213</v>
      </c>
      <c r="B571" s="10">
        <v>172.75</v>
      </c>
      <c r="C571" s="10">
        <v>179.28800000000001</v>
      </c>
      <c r="D571" s="10">
        <v>171.2</v>
      </c>
      <c r="E571" s="10">
        <v>178.7</v>
      </c>
      <c r="F571" s="10">
        <v>8304400</v>
      </c>
      <c r="G571" s="10">
        <v>3.34</v>
      </c>
    </row>
    <row r="572" spans="1:7" x14ac:dyDescent="0.2">
      <c r="A572" s="23" t="s">
        <v>214</v>
      </c>
      <c r="B572" s="10">
        <v>173.09</v>
      </c>
      <c r="C572" s="10">
        <v>175.75</v>
      </c>
      <c r="D572" s="10">
        <v>169.69</v>
      </c>
      <c r="E572" s="10">
        <v>172.93</v>
      </c>
      <c r="F572" s="10">
        <v>8863777</v>
      </c>
      <c r="G572" s="10">
        <v>2.46</v>
      </c>
    </row>
    <row r="573" spans="1:7" x14ac:dyDescent="0.2">
      <c r="A573" s="23" t="s">
        <v>215</v>
      </c>
      <c r="B573" s="10">
        <v>174.73</v>
      </c>
      <c r="C573" s="10">
        <v>174.99</v>
      </c>
      <c r="D573" s="10">
        <v>161.5</v>
      </c>
      <c r="E573" s="10">
        <v>168.78</v>
      </c>
      <c r="F573" s="10">
        <v>15308423</v>
      </c>
      <c r="G573" s="10">
        <v>-3.41</v>
      </c>
    </row>
    <row r="574" spans="1:7" x14ac:dyDescent="0.2">
      <c r="A574" s="23" t="s">
        <v>216</v>
      </c>
      <c r="B574" s="10">
        <v>184.4</v>
      </c>
      <c r="C574" s="10">
        <v>185.93</v>
      </c>
      <c r="D574" s="10">
        <v>173.21</v>
      </c>
      <c r="E574" s="10">
        <v>174.73</v>
      </c>
      <c r="F574" s="10">
        <v>13744123</v>
      </c>
      <c r="G574" s="10">
        <v>-4.5599999999999996</v>
      </c>
    </row>
    <row r="575" spans="1:7" x14ac:dyDescent="0.2">
      <c r="A575" s="23" t="s">
        <v>217</v>
      </c>
      <c r="B575" s="10">
        <v>182.46</v>
      </c>
      <c r="C575" s="10">
        <v>186.73</v>
      </c>
      <c r="D575" s="10">
        <v>180.26</v>
      </c>
      <c r="E575" s="10">
        <v>183.07</v>
      </c>
      <c r="F575" s="10">
        <v>11475316</v>
      </c>
      <c r="G575" s="10">
        <v>1.1499999999999999</v>
      </c>
    </row>
    <row r="576" spans="1:7" x14ac:dyDescent="0.2">
      <c r="A576" s="23" t="s">
        <v>218</v>
      </c>
      <c r="B576" s="10">
        <v>176.4</v>
      </c>
      <c r="C576" s="10">
        <v>181.18</v>
      </c>
      <c r="D576" s="10">
        <v>172.65</v>
      </c>
      <c r="E576" s="10">
        <v>180.98</v>
      </c>
      <c r="F576" s="10">
        <v>14399622</v>
      </c>
      <c r="G576" s="10">
        <v>4.43</v>
      </c>
    </row>
    <row r="577" spans="1:7" x14ac:dyDescent="0.2">
      <c r="A577" s="23" t="s">
        <v>219</v>
      </c>
      <c r="B577" s="10">
        <v>175.04499999999999</v>
      </c>
      <c r="C577" s="10">
        <v>179.69</v>
      </c>
      <c r="D577" s="10">
        <v>168</v>
      </c>
      <c r="E577" s="10">
        <v>173.31</v>
      </c>
      <c r="F577" s="10">
        <v>23808353</v>
      </c>
      <c r="G577" s="10">
        <v>-4.22</v>
      </c>
    </row>
    <row r="578" spans="1:7" x14ac:dyDescent="0.2">
      <c r="A578" s="23" t="s">
        <v>220</v>
      </c>
      <c r="B578" s="10">
        <v>188.59</v>
      </c>
      <c r="C578" s="10">
        <v>191.83</v>
      </c>
      <c r="D578" s="10">
        <v>175.4</v>
      </c>
      <c r="E578" s="10">
        <v>180.95</v>
      </c>
      <c r="F578" s="10">
        <v>20751153</v>
      </c>
      <c r="G578" s="10">
        <v>-6.24</v>
      </c>
    </row>
    <row r="579" spans="1:7" x14ac:dyDescent="0.2">
      <c r="A579" s="23" t="s">
        <v>221</v>
      </c>
      <c r="B579" s="10">
        <v>193.96</v>
      </c>
      <c r="C579" s="10">
        <v>194.23</v>
      </c>
      <c r="D579" s="10">
        <v>188.37</v>
      </c>
      <c r="E579" s="10">
        <v>193</v>
      </c>
      <c r="F579" s="10">
        <v>7759936</v>
      </c>
      <c r="G579" s="10">
        <v>-0.19</v>
      </c>
    </row>
    <row r="580" spans="1:7" x14ac:dyDescent="0.2">
      <c r="A580" s="23" t="s">
        <v>222</v>
      </c>
      <c r="B580" s="10">
        <v>189</v>
      </c>
      <c r="C580" s="10">
        <v>194.5</v>
      </c>
      <c r="D580" s="10">
        <v>188</v>
      </c>
      <c r="E580" s="10">
        <v>193.37</v>
      </c>
      <c r="F580" s="10">
        <v>8932351</v>
      </c>
      <c r="G580" s="10">
        <v>1.29</v>
      </c>
    </row>
    <row r="581" spans="1:7" x14ac:dyDescent="0.2">
      <c r="A581" s="23" t="s">
        <v>223</v>
      </c>
      <c r="B581" s="10">
        <v>187.52</v>
      </c>
      <c r="C581" s="10">
        <v>191.28</v>
      </c>
      <c r="D581" s="10">
        <v>186.43</v>
      </c>
      <c r="E581" s="10">
        <v>190.9</v>
      </c>
      <c r="F581" s="10">
        <v>5920903</v>
      </c>
      <c r="G581" s="10">
        <v>1.2</v>
      </c>
    </row>
    <row r="582" spans="1:7" x14ac:dyDescent="0.2">
      <c r="A582" s="23" t="s">
        <v>224</v>
      </c>
      <c r="B582" s="10">
        <v>186.7</v>
      </c>
      <c r="C582" s="10">
        <v>189.68</v>
      </c>
      <c r="D582" s="10">
        <v>185.61099999999999</v>
      </c>
      <c r="E582" s="10">
        <v>188.64</v>
      </c>
      <c r="F582" s="10">
        <v>6616408</v>
      </c>
      <c r="G582" s="10">
        <v>1.84</v>
      </c>
    </row>
    <row r="583" spans="1:7" x14ac:dyDescent="0.2">
      <c r="A583" s="23" t="s">
        <v>225</v>
      </c>
      <c r="B583" s="10">
        <v>183.56</v>
      </c>
      <c r="C583" s="10">
        <v>186.3</v>
      </c>
      <c r="D583" s="10">
        <v>180.5</v>
      </c>
      <c r="E583" s="10">
        <v>185.238</v>
      </c>
      <c r="F583" s="10">
        <v>8245291</v>
      </c>
      <c r="G583" s="10">
        <v>1.59</v>
      </c>
    </row>
    <row r="584" spans="1:7" x14ac:dyDescent="0.2">
      <c r="A584" s="23" t="s">
        <v>226</v>
      </c>
      <c r="B584" s="10">
        <v>179.14</v>
      </c>
      <c r="C584" s="10">
        <v>184.96</v>
      </c>
      <c r="D584" s="10">
        <v>177.65</v>
      </c>
      <c r="E584" s="10">
        <v>182.33</v>
      </c>
      <c r="F584" s="10">
        <v>6279070</v>
      </c>
      <c r="G584" s="10">
        <v>0.67</v>
      </c>
    </row>
    <row r="585" spans="1:7" x14ac:dyDescent="0.2">
      <c r="A585" s="23" t="s">
        <v>227</v>
      </c>
      <c r="B585" s="10">
        <v>184.48</v>
      </c>
      <c r="C585" s="10">
        <v>185.48</v>
      </c>
      <c r="D585" s="10">
        <v>177.11</v>
      </c>
      <c r="E585" s="10">
        <v>181.11</v>
      </c>
      <c r="F585" s="10">
        <v>8184166</v>
      </c>
      <c r="G585" s="10">
        <v>-1.24</v>
      </c>
    </row>
    <row r="586" spans="1:7" x14ac:dyDescent="0.2">
      <c r="A586" s="23" t="s">
        <v>228</v>
      </c>
      <c r="B586" s="10">
        <v>178.9</v>
      </c>
      <c r="C586" s="10">
        <v>185.83</v>
      </c>
      <c r="D586" s="10">
        <v>178.56</v>
      </c>
      <c r="E586" s="10">
        <v>183.39</v>
      </c>
      <c r="F586" s="10">
        <v>13394463</v>
      </c>
      <c r="G586" s="10">
        <v>3.07</v>
      </c>
    </row>
    <row r="587" spans="1:7" x14ac:dyDescent="0.2">
      <c r="A587" s="23" t="s">
        <v>229</v>
      </c>
      <c r="B587" s="10">
        <v>170.8</v>
      </c>
      <c r="C587" s="10">
        <v>180.47</v>
      </c>
      <c r="D587" s="10">
        <v>169.08</v>
      </c>
      <c r="E587" s="10">
        <v>177.92</v>
      </c>
      <c r="F587" s="10">
        <v>15584187</v>
      </c>
      <c r="G587" s="10">
        <v>7.04</v>
      </c>
    </row>
    <row r="588" spans="1:7" x14ac:dyDescent="0.2">
      <c r="A588" s="23" t="s">
        <v>230</v>
      </c>
      <c r="B588" s="10">
        <v>167.07</v>
      </c>
      <c r="C588" s="10">
        <v>167.45</v>
      </c>
      <c r="D588" s="10">
        <v>164.2</v>
      </c>
      <c r="E588" s="10">
        <v>166.21799999999999</v>
      </c>
      <c r="F588" s="10">
        <v>5416564</v>
      </c>
      <c r="G588" s="10">
        <v>-0.01</v>
      </c>
    </row>
    <row r="589" spans="1:7" x14ac:dyDescent="0.2">
      <c r="A589" s="23" t="s">
        <v>231</v>
      </c>
      <c r="B589" s="10">
        <v>165.08</v>
      </c>
      <c r="C589" s="10">
        <v>168.42</v>
      </c>
      <c r="D589" s="10">
        <v>163.36099999999999</v>
      </c>
      <c r="E589" s="10">
        <v>166.23</v>
      </c>
      <c r="F589" s="10">
        <v>5499596</v>
      </c>
      <c r="G589" s="10">
        <v>-0.21</v>
      </c>
    </row>
    <row r="590" spans="1:7" x14ac:dyDescent="0.2">
      <c r="A590" s="23" t="s">
        <v>232</v>
      </c>
      <c r="B590" s="10">
        <v>168</v>
      </c>
      <c r="C590" s="10">
        <v>170.85</v>
      </c>
      <c r="D590" s="10">
        <v>165.85</v>
      </c>
      <c r="E590" s="10">
        <v>166.58</v>
      </c>
      <c r="F590" s="10">
        <v>7586479</v>
      </c>
      <c r="G590" s="10">
        <v>0.63</v>
      </c>
    </row>
    <row r="591" spans="1:7" x14ac:dyDescent="0.2">
      <c r="A591" s="23" t="s">
        <v>233</v>
      </c>
      <c r="B591" s="10">
        <v>162.77000000000001</v>
      </c>
      <c r="C591" s="10">
        <v>166.37</v>
      </c>
      <c r="D591" s="10">
        <v>162.16</v>
      </c>
      <c r="E591" s="10">
        <v>165.54</v>
      </c>
      <c r="F591" s="10">
        <v>5408218</v>
      </c>
      <c r="G591" s="10">
        <v>0.37</v>
      </c>
    </row>
    <row r="592" spans="1:7" x14ac:dyDescent="0.2">
      <c r="A592" s="23" t="s">
        <v>234</v>
      </c>
      <c r="B592" s="10">
        <v>164</v>
      </c>
      <c r="C592" s="10">
        <v>166.76</v>
      </c>
      <c r="D592" s="10">
        <v>160.51</v>
      </c>
      <c r="E592" s="10">
        <v>164.93</v>
      </c>
      <c r="F592" s="10">
        <v>6139425</v>
      </c>
      <c r="G592" s="10">
        <v>0.86</v>
      </c>
    </row>
    <row r="593" spans="1:7" x14ac:dyDescent="0.2">
      <c r="A593" s="23" t="s">
        <v>235</v>
      </c>
      <c r="B593" s="10">
        <v>166.41</v>
      </c>
      <c r="C593" s="10">
        <v>167.89500000000001</v>
      </c>
      <c r="D593" s="10">
        <v>162.13</v>
      </c>
      <c r="E593" s="10">
        <v>163.52000000000001</v>
      </c>
      <c r="F593" s="10">
        <v>5829366</v>
      </c>
      <c r="G593" s="10">
        <v>-1.71</v>
      </c>
    </row>
    <row r="594" spans="1:7" x14ac:dyDescent="0.2">
      <c r="A594" s="23" t="s">
        <v>236</v>
      </c>
      <c r="B594" s="10">
        <v>161.44999999999999</v>
      </c>
      <c r="C594" s="10">
        <v>167.5</v>
      </c>
      <c r="D594" s="10">
        <v>160.63</v>
      </c>
      <c r="E594" s="10">
        <v>166.37</v>
      </c>
      <c r="F594" s="10">
        <v>8961007</v>
      </c>
      <c r="G594" s="10">
        <v>3.53</v>
      </c>
    </row>
    <row r="595" spans="1:7" x14ac:dyDescent="0.2">
      <c r="A595" s="23" t="s">
        <v>237</v>
      </c>
      <c r="B595" s="10">
        <v>163.12</v>
      </c>
      <c r="C595" s="10">
        <v>164.5</v>
      </c>
      <c r="D595" s="10">
        <v>158.51</v>
      </c>
      <c r="E595" s="10">
        <v>160.69999999999999</v>
      </c>
      <c r="F595" s="10">
        <v>14339711</v>
      </c>
      <c r="G595" s="10">
        <v>-3.76</v>
      </c>
    </row>
    <row r="596" spans="1:7" x14ac:dyDescent="0.2">
      <c r="A596" s="23" t="s">
        <v>238</v>
      </c>
      <c r="B596" s="10">
        <v>168.57</v>
      </c>
      <c r="C596" s="10">
        <v>169.7</v>
      </c>
      <c r="D596" s="10">
        <v>165.15</v>
      </c>
      <c r="E596" s="10">
        <v>166.97</v>
      </c>
      <c r="F596" s="10">
        <v>8615290</v>
      </c>
      <c r="G596" s="10">
        <v>-1.74</v>
      </c>
    </row>
    <row r="597" spans="1:7" x14ac:dyDescent="0.2">
      <c r="A597" s="23" t="s">
        <v>239</v>
      </c>
      <c r="B597" s="10">
        <v>170.1</v>
      </c>
      <c r="C597" s="10">
        <v>171.5</v>
      </c>
      <c r="D597" s="10">
        <v>168.25</v>
      </c>
      <c r="E597" s="10">
        <v>169.93</v>
      </c>
      <c r="F597" s="10">
        <v>6691470</v>
      </c>
      <c r="G597" s="10">
        <v>-0.41</v>
      </c>
    </row>
    <row r="598" spans="1:7" x14ac:dyDescent="0.2">
      <c r="A598" s="23" t="s">
        <v>240</v>
      </c>
      <c r="B598" s="10">
        <v>169.77</v>
      </c>
      <c r="C598" s="10">
        <v>171.62</v>
      </c>
      <c r="D598" s="10">
        <v>165.56</v>
      </c>
      <c r="E598" s="10">
        <v>170.62200000000001</v>
      </c>
      <c r="F598" s="10">
        <v>11469974</v>
      </c>
      <c r="G598" s="10">
        <v>1</v>
      </c>
    </row>
    <row r="599" spans="1:7" x14ac:dyDescent="0.2">
      <c r="A599" s="23" t="s">
        <v>241</v>
      </c>
      <c r="B599" s="10">
        <v>173.4</v>
      </c>
      <c r="C599" s="10">
        <v>173.7</v>
      </c>
      <c r="D599" s="10">
        <v>166.4</v>
      </c>
      <c r="E599" s="10">
        <v>168.94</v>
      </c>
      <c r="F599" s="10">
        <v>12046964</v>
      </c>
      <c r="G599" s="10">
        <v>-0.04</v>
      </c>
    </row>
    <row r="600" spans="1:7" x14ac:dyDescent="0.2">
      <c r="A600" s="23" t="s">
        <v>242</v>
      </c>
      <c r="B600" s="10">
        <v>166.37</v>
      </c>
      <c r="C600" s="10">
        <v>169.21</v>
      </c>
      <c r="D600" s="10">
        <v>163.96</v>
      </c>
      <c r="E600" s="10">
        <v>169</v>
      </c>
      <c r="F600" s="10">
        <v>11016661</v>
      </c>
      <c r="G600" s="10">
        <v>1.77</v>
      </c>
    </row>
    <row r="601" spans="1:7" x14ac:dyDescent="0.2">
      <c r="A601" s="23" t="s">
        <v>243</v>
      </c>
      <c r="B601" s="10">
        <v>164.215</v>
      </c>
      <c r="C601" s="10">
        <v>167.75</v>
      </c>
      <c r="D601" s="10">
        <v>162.51</v>
      </c>
      <c r="E601" s="10">
        <v>166.06</v>
      </c>
      <c r="F601" s="10">
        <v>9441669</v>
      </c>
      <c r="G601" s="10">
        <v>-0.23</v>
      </c>
    </row>
    <row r="602" spans="1:7" x14ac:dyDescent="0.2">
      <c r="A602" s="23" t="s">
        <v>244</v>
      </c>
      <c r="B602" s="10">
        <v>169.06</v>
      </c>
      <c r="C602" s="10">
        <v>171.5</v>
      </c>
      <c r="D602" s="10">
        <v>163.25</v>
      </c>
      <c r="E602" s="10">
        <v>166.45</v>
      </c>
      <c r="F602" s="10">
        <v>14731811</v>
      </c>
      <c r="G602" s="10">
        <v>-0.34</v>
      </c>
    </row>
    <row r="603" spans="1:7" x14ac:dyDescent="0.2">
      <c r="A603" s="23" t="s">
        <v>245</v>
      </c>
      <c r="B603" s="10">
        <v>162.30000000000001</v>
      </c>
      <c r="C603" s="10">
        <v>168.8</v>
      </c>
      <c r="D603" s="10">
        <v>160.94999999999999</v>
      </c>
      <c r="E603" s="10">
        <v>167.01</v>
      </c>
      <c r="F603" s="10">
        <v>17546446</v>
      </c>
      <c r="G603" s="10">
        <v>1.7</v>
      </c>
    </row>
    <row r="604" spans="1:7" x14ac:dyDescent="0.2">
      <c r="A604" s="23" t="s">
        <v>246</v>
      </c>
      <c r="B604" s="10">
        <v>165.15</v>
      </c>
      <c r="C604" s="10">
        <v>173</v>
      </c>
      <c r="D604" s="10">
        <v>160.25</v>
      </c>
      <c r="E604" s="10">
        <v>164.22</v>
      </c>
      <c r="F604" s="10">
        <v>24147066</v>
      </c>
      <c r="G604" s="10">
        <v>1.47</v>
      </c>
    </row>
    <row r="605" spans="1:7" x14ac:dyDescent="0.2">
      <c r="A605" s="23" t="s">
        <v>247</v>
      </c>
      <c r="B605" s="10">
        <v>157</v>
      </c>
      <c r="C605" s="10">
        <v>162.30000000000001</v>
      </c>
      <c r="D605" s="10">
        <v>155</v>
      </c>
      <c r="E605" s="10">
        <v>161.839</v>
      </c>
      <c r="F605" s="10">
        <v>12924956</v>
      </c>
      <c r="G605" s="10">
        <v>3.02</v>
      </c>
    </row>
    <row r="606" spans="1:7" x14ac:dyDescent="0.2">
      <c r="A606" s="23" t="s">
        <v>248</v>
      </c>
      <c r="B606" s="10">
        <v>149.22</v>
      </c>
      <c r="C606" s="10">
        <v>157.47999999999999</v>
      </c>
      <c r="D606" s="10">
        <v>148.13999999999999</v>
      </c>
      <c r="E606" s="10">
        <v>157.1</v>
      </c>
      <c r="F606" s="10">
        <v>10583524</v>
      </c>
      <c r="G606" s="10">
        <v>6.25</v>
      </c>
    </row>
    <row r="607" spans="1:7" x14ac:dyDescent="0.2">
      <c r="A607" s="23" t="s">
        <v>249</v>
      </c>
      <c r="B607" s="10">
        <v>150</v>
      </c>
      <c r="C607" s="10">
        <v>150.309</v>
      </c>
      <c r="D607" s="10">
        <v>146.25</v>
      </c>
      <c r="E607" s="10">
        <v>147.86000000000001</v>
      </c>
      <c r="F607" s="10">
        <v>6258183</v>
      </c>
      <c r="G607" s="10">
        <v>-1.1499999999999999</v>
      </c>
    </row>
    <row r="608" spans="1:7" x14ac:dyDescent="0.2">
      <c r="A608" s="23" t="s">
        <v>250</v>
      </c>
      <c r="B608" s="10">
        <v>148.65</v>
      </c>
      <c r="C608" s="10">
        <v>149.78</v>
      </c>
      <c r="D608" s="10">
        <v>147</v>
      </c>
      <c r="E608" s="10">
        <v>149.58000000000001</v>
      </c>
      <c r="F608" s="10">
        <v>6408466</v>
      </c>
      <c r="G608" s="10">
        <v>3.23</v>
      </c>
    </row>
    <row r="609" spans="1:7" x14ac:dyDescent="0.2">
      <c r="A609" s="23" t="s">
        <v>251</v>
      </c>
      <c r="B609" s="10">
        <v>143.42699999999999</v>
      </c>
      <c r="C609" s="10">
        <v>147.38</v>
      </c>
      <c r="D609" s="10">
        <v>142.83000000000001</v>
      </c>
      <c r="E609" s="10">
        <v>144.9</v>
      </c>
      <c r="F609" s="10">
        <v>8028397</v>
      </c>
      <c r="G609" s="10">
        <v>2.04</v>
      </c>
    </row>
    <row r="610" spans="1:7" x14ac:dyDescent="0.2">
      <c r="A610" s="23" t="s">
        <v>252</v>
      </c>
      <c r="B610" s="10">
        <v>141.63</v>
      </c>
      <c r="C610" s="10">
        <v>143.90700000000001</v>
      </c>
      <c r="D610" s="10">
        <v>140.97</v>
      </c>
      <c r="E610" s="10">
        <v>142</v>
      </c>
      <c r="F610" s="10">
        <v>7101190</v>
      </c>
      <c r="G610" s="10">
        <v>1.67</v>
      </c>
    </row>
    <row r="611" spans="1:7" x14ac:dyDescent="0.2">
      <c r="A611" s="23" t="s">
        <v>253</v>
      </c>
      <c r="B611" s="10">
        <v>136.43</v>
      </c>
      <c r="C611" s="10">
        <v>143.6</v>
      </c>
      <c r="D611" s="10">
        <v>135</v>
      </c>
      <c r="E611" s="10">
        <v>139.66999999999999</v>
      </c>
      <c r="F611" s="10">
        <v>10183630</v>
      </c>
      <c r="G611" s="10">
        <v>0.22</v>
      </c>
    </row>
    <row r="612" spans="1:7" x14ac:dyDescent="0.2">
      <c r="A612" s="23" t="s">
        <v>254</v>
      </c>
      <c r="B612" s="10">
        <v>142.72</v>
      </c>
      <c r="C612" s="10">
        <v>144.84</v>
      </c>
      <c r="D612" s="10">
        <v>138.05000000000001</v>
      </c>
      <c r="E612" s="10">
        <v>139.36000000000001</v>
      </c>
      <c r="F612" s="10">
        <v>11689060</v>
      </c>
      <c r="G612" s="10">
        <v>-4.17</v>
      </c>
    </row>
    <row r="613" spans="1:7" x14ac:dyDescent="0.2">
      <c r="A613" s="23" t="s">
        <v>255</v>
      </c>
      <c r="B613" s="10">
        <v>149.5</v>
      </c>
      <c r="C613" s="10">
        <v>149.84</v>
      </c>
      <c r="D613" s="10">
        <v>144.44999999999999</v>
      </c>
      <c r="E613" s="10">
        <v>145.43</v>
      </c>
      <c r="F613" s="10">
        <v>8742570</v>
      </c>
      <c r="G613" s="10">
        <v>-1.32</v>
      </c>
    </row>
    <row r="614" spans="1:7" x14ac:dyDescent="0.2">
      <c r="A614" s="23" t="s">
        <v>256</v>
      </c>
      <c r="B614" s="10">
        <v>149.43</v>
      </c>
      <c r="C614" s="10">
        <v>150.5</v>
      </c>
      <c r="D614" s="10">
        <v>142.05000000000001</v>
      </c>
      <c r="E614" s="10">
        <v>147.38</v>
      </c>
      <c r="F614" s="10">
        <v>14902436</v>
      </c>
      <c r="G614" s="10">
        <v>-3.67</v>
      </c>
    </row>
    <row r="615" spans="1:7" x14ac:dyDescent="0.2">
      <c r="A615" s="23" t="s">
        <v>257</v>
      </c>
      <c r="B615" s="10">
        <v>152.4</v>
      </c>
      <c r="C615" s="10">
        <v>155.94999999999999</v>
      </c>
      <c r="D615" s="10">
        <v>151.25</v>
      </c>
      <c r="E615" s="10">
        <v>153</v>
      </c>
      <c r="F615" s="10">
        <v>8933605</v>
      </c>
      <c r="G615" s="10">
        <v>-0.31</v>
      </c>
    </row>
    <row r="616" spans="1:7" x14ac:dyDescent="0.2">
      <c r="A616" s="23" t="s">
        <v>258</v>
      </c>
      <c r="B616" s="10">
        <v>154.36000000000001</v>
      </c>
      <c r="C616" s="10">
        <v>158.88</v>
      </c>
      <c r="D616" s="10">
        <v>150.46</v>
      </c>
      <c r="E616" s="10">
        <v>153.47999999999999</v>
      </c>
      <c r="F616" s="10">
        <v>27241690</v>
      </c>
      <c r="G616" s="10">
        <v>14.34</v>
      </c>
    </row>
    <row r="617" spans="1:7" x14ac:dyDescent="0.2">
      <c r="A617" s="23" t="s">
        <v>259</v>
      </c>
      <c r="B617" s="10">
        <v>141.88999999999999</v>
      </c>
      <c r="C617" s="10">
        <v>141.94999999999999</v>
      </c>
      <c r="D617" s="10">
        <v>132.36000000000001</v>
      </c>
      <c r="E617" s="10">
        <v>134.22999999999999</v>
      </c>
      <c r="F617" s="10">
        <v>18082938</v>
      </c>
      <c r="G617" s="10">
        <v>-5.57</v>
      </c>
    </row>
    <row r="618" spans="1:7" x14ac:dyDescent="0.2">
      <c r="A618" s="23" t="s">
        <v>260</v>
      </c>
      <c r="B618" s="10">
        <v>144.75</v>
      </c>
      <c r="C618" s="10">
        <v>145.72999999999999</v>
      </c>
      <c r="D618" s="10">
        <v>141.1</v>
      </c>
      <c r="E618" s="10">
        <v>142.15</v>
      </c>
      <c r="F618" s="10">
        <v>9255525</v>
      </c>
      <c r="G618" s="10">
        <v>-1.75</v>
      </c>
    </row>
    <row r="619" spans="1:7" x14ac:dyDescent="0.2">
      <c r="A619" s="23" t="s">
        <v>261</v>
      </c>
      <c r="B619" s="10">
        <v>140.01</v>
      </c>
      <c r="C619" s="10">
        <v>144.88999999999999</v>
      </c>
      <c r="D619" s="10">
        <v>139.65</v>
      </c>
      <c r="E619" s="10">
        <v>144.68</v>
      </c>
      <c r="F619" s="10">
        <v>10189415</v>
      </c>
      <c r="G619" s="10">
        <v>4.84</v>
      </c>
    </row>
    <row r="620" spans="1:7" x14ac:dyDescent="0.2">
      <c r="A620" s="23" t="s">
        <v>262</v>
      </c>
      <c r="B620" s="10">
        <v>134.59</v>
      </c>
      <c r="C620" s="10">
        <v>138.25</v>
      </c>
      <c r="D620" s="10">
        <v>133.61000000000001</v>
      </c>
      <c r="E620" s="10">
        <v>138</v>
      </c>
      <c r="F620" s="10">
        <v>6245403</v>
      </c>
      <c r="G620" s="10">
        <v>1.81</v>
      </c>
    </row>
    <row r="621" spans="1:7" x14ac:dyDescent="0.2">
      <c r="A621" s="23" t="s">
        <v>263</v>
      </c>
      <c r="B621" s="10">
        <v>135</v>
      </c>
      <c r="C621" s="10">
        <v>136.52000000000001</v>
      </c>
      <c r="D621" s="10">
        <v>132.631</v>
      </c>
      <c r="E621" s="10">
        <v>135.55000000000001</v>
      </c>
      <c r="F621" s="10">
        <v>5315017</v>
      </c>
      <c r="G621" s="10">
        <v>0.95</v>
      </c>
    </row>
    <row r="622" spans="1:7" x14ac:dyDescent="0.2">
      <c r="A622" s="23" t="s">
        <v>264</v>
      </c>
      <c r="B622" s="10">
        <v>132.57</v>
      </c>
      <c r="C622" s="10">
        <v>134.97499999999999</v>
      </c>
      <c r="D622" s="10">
        <v>131.44999999999999</v>
      </c>
      <c r="E622" s="10">
        <v>134.28</v>
      </c>
      <c r="F622" s="10">
        <v>6348254</v>
      </c>
      <c r="G622" s="10">
        <v>1.93</v>
      </c>
    </row>
    <row r="623" spans="1:7" x14ac:dyDescent="0.2">
      <c r="A623" s="23" t="s">
        <v>265</v>
      </c>
      <c r="B623" s="10">
        <v>134.80000000000001</v>
      </c>
      <c r="C623" s="10">
        <v>137.49</v>
      </c>
      <c r="D623" s="10">
        <v>128.18</v>
      </c>
      <c r="E623" s="10">
        <v>131.74</v>
      </c>
      <c r="F623" s="10">
        <v>13128849</v>
      </c>
      <c r="G623" s="10">
        <v>-2.14</v>
      </c>
    </row>
    <row r="624" spans="1:7" x14ac:dyDescent="0.2">
      <c r="A624" s="23" t="s">
        <v>266</v>
      </c>
      <c r="B624" s="10">
        <v>129.32</v>
      </c>
      <c r="C624" s="10">
        <v>135.37</v>
      </c>
      <c r="D624" s="10">
        <v>128.25</v>
      </c>
      <c r="E624" s="10">
        <v>134.62</v>
      </c>
      <c r="F624" s="10">
        <v>9684184</v>
      </c>
      <c r="G624" s="10">
        <v>4.04</v>
      </c>
    </row>
    <row r="625" spans="1:7" x14ac:dyDescent="0.2">
      <c r="A625" s="23" t="s">
        <v>267</v>
      </c>
      <c r="B625" s="10">
        <v>128.13999999999999</v>
      </c>
      <c r="C625" s="10">
        <v>130.68</v>
      </c>
      <c r="D625" s="10">
        <v>126.61</v>
      </c>
      <c r="E625" s="10">
        <v>129.38999999999999</v>
      </c>
      <c r="F625" s="10">
        <v>9636581</v>
      </c>
      <c r="G625" s="10">
        <v>4.29</v>
      </c>
    </row>
    <row r="626" spans="1:7" x14ac:dyDescent="0.2">
      <c r="A626" s="23" t="s">
        <v>268</v>
      </c>
      <c r="B626" s="10">
        <v>120.4</v>
      </c>
      <c r="C626" s="10">
        <v>124.75</v>
      </c>
      <c r="D626" s="10">
        <v>120.19</v>
      </c>
      <c r="E626" s="10">
        <v>124.07</v>
      </c>
      <c r="F626" s="10">
        <v>5284244</v>
      </c>
      <c r="G626" s="10">
        <v>1.95</v>
      </c>
    </row>
    <row r="627" spans="1:7" x14ac:dyDescent="0.2">
      <c r="A627" s="23" t="s">
        <v>269</v>
      </c>
      <c r="B627" s="10">
        <v>124.47</v>
      </c>
      <c r="C627" s="10">
        <v>124.5</v>
      </c>
      <c r="D627" s="10">
        <v>119.56</v>
      </c>
      <c r="E627" s="10">
        <v>121.7</v>
      </c>
      <c r="F627" s="10">
        <v>6869887</v>
      </c>
      <c r="G627" s="10">
        <v>-0.85</v>
      </c>
    </row>
    <row r="628" spans="1:7" x14ac:dyDescent="0.2">
      <c r="A628" s="23" t="s">
        <v>270</v>
      </c>
      <c r="B628" s="10">
        <v>124</v>
      </c>
      <c r="C628" s="10">
        <v>125.56</v>
      </c>
      <c r="D628" s="10">
        <v>121.82</v>
      </c>
      <c r="E628" s="10">
        <v>122.74</v>
      </c>
      <c r="F628" s="10">
        <v>7736551</v>
      </c>
      <c r="G628" s="10">
        <v>0.25</v>
      </c>
    </row>
    <row r="629" spans="1:7" x14ac:dyDescent="0.2">
      <c r="A629" s="23" t="s">
        <v>271</v>
      </c>
      <c r="B629" s="10">
        <v>119.89</v>
      </c>
      <c r="C629" s="10">
        <v>126.68</v>
      </c>
      <c r="D629" s="10">
        <v>119.88</v>
      </c>
      <c r="E629" s="10">
        <v>122.43</v>
      </c>
      <c r="F629" s="10">
        <v>9801088</v>
      </c>
      <c r="G629" s="10">
        <v>2.2999999999999998</v>
      </c>
    </row>
    <row r="630" spans="1:7" x14ac:dyDescent="0.2">
      <c r="A630" s="23" t="s">
        <v>272</v>
      </c>
      <c r="B630" s="10">
        <v>118.5</v>
      </c>
      <c r="C630" s="10">
        <v>120.55</v>
      </c>
      <c r="D630" s="10">
        <v>116.51</v>
      </c>
      <c r="E630" s="10">
        <v>119.68</v>
      </c>
      <c r="F630" s="10">
        <v>5890322</v>
      </c>
      <c r="G630" s="10">
        <v>0.55000000000000004</v>
      </c>
    </row>
    <row r="631" spans="1:7" x14ac:dyDescent="0.2">
      <c r="A631" s="23" t="s">
        <v>273</v>
      </c>
      <c r="B631" s="10">
        <v>120.97</v>
      </c>
      <c r="C631" s="10">
        <v>122.73</v>
      </c>
      <c r="D631" s="10">
        <v>116.18</v>
      </c>
      <c r="E631" s="10">
        <v>119.03</v>
      </c>
      <c r="F631" s="10">
        <v>11403298</v>
      </c>
      <c r="G631" s="10">
        <v>-1.01</v>
      </c>
    </row>
    <row r="632" spans="1:7" x14ac:dyDescent="0.2">
      <c r="A632" s="23" t="s">
        <v>274</v>
      </c>
      <c r="B632" s="10">
        <v>106.52</v>
      </c>
      <c r="C632" s="10">
        <v>121.62</v>
      </c>
      <c r="D632" s="10">
        <v>104.5</v>
      </c>
      <c r="E632" s="10">
        <v>120.25</v>
      </c>
      <c r="F632" s="10">
        <v>26021614</v>
      </c>
      <c r="G632" s="10">
        <v>10.27</v>
      </c>
    </row>
    <row r="633" spans="1:7" x14ac:dyDescent="0.2">
      <c r="A633" s="23" t="s">
        <v>275</v>
      </c>
      <c r="B633" s="10">
        <v>126.28</v>
      </c>
      <c r="C633" s="10">
        <v>126.32</v>
      </c>
      <c r="D633" s="10">
        <v>107.3</v>
      </c>
      <c r="E633" s="10">
        <v>109.05</v>
      </c>
      <c r="F633" s="10">
        <v>32353610</v>
      </c>
      <c r="G633" s="10">
        <v>-14.31</v>
      </c>
    </row>
    <row r="634" spans="1:7" x14ac:dyDescent="0.2">
      <c r="A634" s="23" t="s">
        <v>276</v>
      </c>
      <c r="B634" s="10">
        <v>133.03</v>
      </c>
      <c r="C634" s="10">
        <v>133.25899999999999</v>
      </c>
      <c r="D634" s="10">
        <v>126.82</v>
      </c>
      <c r="E634" s="10">
        <v>127.26</v>
      </c>
      <c r="F634" s="10">
        <v>9922869</v>
      </c>
      <c r="G634" s="10">
        <v>-2.0299999999999998</v>
      </c>
    </row>
    <row r="635" spans="1:7" x14ac:dyDescent="0.2">
      <c r="A635" s="23" t="s">
        <v>277</v>
      </c>
      <c r="B635" s="10">
        <v>125.5</v>
      </c>
      <c r="C635" s="10">
        <v>129.94</v>
      </c>
      <c r="D635" s="10">
        <v>124.51</v>
      </c>
      <c r="E635" s="10">
        <v>129.9</v>
      </c>
      <c r="F635" s="10">
        <v>11345509</v>
      </c>
      <c r="G635" s="10">
        <v>3.42</v>
      </c>
    </row>
    <row r="636" spans="1:7" x14ac:dyDescent="0.2">
      <c r="A636" s="23" t="s">
        <v>278</v>
      </c>
      <c r="B636" s="10">
        <v>124.88</v>
      </c>
      <c r="C636" s="10">
        <v>126.09</v>
      </c>
      <c r="D636" s="10">
        <v>122.35</v>
      </c>
      <c r="E636" s="10">
        <v>125.61</v>
      </c>
      <c r="F636" s="10">
        <v>7484611</v>
      </c>
      <c r="G636" s="10">
        <v>2.73</v>
      </c>
    </row>
    <row r="637" spans="1:7" x14ac:dyDescent="0.2">
      <c r="A637" s="23" t="s">
        <v>279</v>
      </c>
      <c r="B637" s="10">
        <v>123.19</v>
      </c>
      <c r="C637" s="10">
        <v>123.25</v>
      </c>
      <c r="D637" s="10">
        <v>120.79</v>
      </c>
      <c r="E637" s="10">
        <v>122.27</v>
      </c>
      <c r="F637" s="10">
        <v>5710501</v>
      </c>
      <c r="G637" s="10">
        <v>-0.96</v>
      </c>
    </row>
    <row r="638" spans="1:7" x14ac:dyDescent="0.2">
      <c r="A638" s="23" t="s">
        <v>280</v>
      </c>
      <c r="B638" s="10">
        <v>124.64</v>
      </c>
      <c r="C638" s="10">
        <v>125.32</v>
      </c>
      <c r="D638" s="10">
        <v>121.91</v>
      </c>
      <c r="E638" s="10">
        <v>123.45</v>
      </c>
      <c r="F638" s="10">
        <v>8570520</v>
      </c>
      <c r="G638" s="10">
        <v>1.51</v>
      </c>
    </row>
    <row r="639" spans="1:7" x14ac:dyDescent="0.2">
      <c r="A639" s="23" t="s">
        <v>281</v>
      </c>
      <c r="B639" s="10">
        <v>121.37</v>
      </c>
      <c r="C639" s="10">
        <v>122.18</v>
      </c>
      <c r="D639" s="10">
        <v>118.82</v>
      </c>
      <c r="E639" s="10">
        <v>121.61</v>
      </c>
      <c r="F639" s="10">
        <v>7816141</v>
      </c>
      <c r="G639" s="10">
        <v>1.27</v>
      </c>
    </row>
    <row r="640" spans="1:7" x14ac:dyDescent="0.2">
      <c r="A640" s="23" t="s">
        <v>282</v>
      </c>
      <c r="B640" s="10">
        <v>118.32</v>
      </c>
      <c r="C640" s="10">
        <v>120.28</v>
      </c>
      <c r="D640" s="10">
        <v>115.7</v>
      </c>
      <c r="E640" s="10">
        <v>120.09</v>
      </c>
      <c r="F640" s="10">
        <v>6813137</v>
      </c>
      <c r="G640" s="10">
        <v>4.21</v>
      </c>
    </row>
    <row r="641" spans="1:7" x14ac:dyDescent="0.2">
      <c r="A641" s="23" t="s">
        <v>283</v>
      </c>
      <c r="B641" s="10">
        <v>118</v>
      </c>
      <c r="C641" s="10">
        <v>119.25</v>
      </c>
      <c r="D641" s="10">
        <v>114.27</v>
      </c>
      <c r="E641" s="10">
        <v>115.24</v>
      </c>
      <c r="F641" s="10">
        <v>4806662</v>
      </c>
      <c r="G641" s="10">
        <v>-2.19</v>
      </c>
    </row>
    <row r="642" spans="1:7" x14ac:dyDescent="0.2">
      <c r="A642" s="23" t="s">
        <v>284</v>
      </c>
      <c r="B642" s="10">
        <v>118.255</v>
      </c>
      <c r="C642" s="10">
        <v>121.89</v>
      </c>
      <c r="D642" s="10">
        <v>115.5</v>
      </c>
      <c r="E642" s="10">
        <v>117.82</v>
      </c>
      <c r="F642" s="10">
        <v>12065520</v>
      </c>
      <c r="G642" s="10">
        <v>0.55000000000000004</v>
      </c>
    </row>
    <row r="643" spans="1:7" x14ac:dyDescent="0.2">
      <c r="A643" s="23" t="s">
        <v>285</v>
      </c>
      <c r="B643" s="10">
        <v>109.36</v>
      </c>
      <c r="C643" s="10">
        <v>117.77</v>
      </c>
      <c r="D643" s="10">
        <v>109.15</v>
      </c>
      <c r="E643" s="10">
        <v>117.179</v>
      </c>
      <c r="F643" s="10">
        <v>10895003</v>
      </c>
      <c r="G643" s="10">
        <v>9.15</v>
      </c>
    </row>
    <row r="644" spans="1:7" x14ac:dyDescent="0.2">
      <c r="A644" s="23" t="s">
        <v>286</v>
      </c>
      <c r="B644" s="10">
        <v>108.57</v>
      </c>
      <c r="C644" s="10">
        <v>109.44</v>
      </c>
      <c r="D644" s="10">
        <v>106.71</v>
      </c>
      <c r="E644" s="10">
        <v>107.36</v>
      </c>
      <c r="F644" s="10">
        <v>5748563</v>
      </c>
      <c r="G644" s="10">
        <v>-1.73</v>
      </c>
    </row>
    <row r="645" spans="1:7" x14ac:dyDescent="0.2">
      <c r="A645" s="23" t="s">
        <v>287</v>
      </c>
      <c r="B645" s="10">
        <v>106.75</v>
      </c>
      <c r="C645" s="10">
        <v>110.25</v>
      </c>
      <c r="D645" s="10">
        <v>106.13200000000001</v>
      </c>
      <c r="E645" s="10">
        <v>109.25</v>
      </c>
      <c r="F645" s="10">
        <v>8748626</v>
      </c>
      <c r="G645" s="10">
        <v>3.34</v>
      </c>
    </row>
    <row r="646" spans="1:7" x14ac:dyDescent="0.2">
      <c r="A646" s="23" t="s">
        <v>288</v>
      </c>
      <c r="B646" s="10">
        <v>103.8</v>
      </c>
      <c r="C646" s="10">
        <v>105.87</v>
      </c>
      <c r="D646" s="10">
        <v>102.66</v>
      </c>
      <c r="E646" s="10">
        <v>105.72</v>
      </c>
      <c r="F646" s="10">
        <v>6607538</v>
      </c>
      <c r="G646" s="10">
        <v>3.24</v>
      </c>
    </row>
    <row r="647" spans="1:7" x14ac:dyDescent="0.2">
      <c r="A647" s="23" t="s">
        <v>289</v>
      </c>
      <c r="B647" s="10">
        <v>103.1</v>
      </c>
      <c r="C647" s="10">
        <v>104.2</v>
      </c>
      <c r="D647" s="10">
        <v>100.55</v>
      </c>
      <c r="E647" s="10">
        <v>102.4</v>
      </c>
      <c r="F647" s="10">
        <v>5849532</v>
      </c>
      <c r="G647" s="10">
        <v>0.9</v>
      </c>
    </row>
    <row r="648" spans="1:7" x14ac:dyDescent="0.2">
      <c r="A648" s="23" t="s">
        <v>290</v>
      </c>
      <c r="B648" s="10">
        <v>96.5</v>
      </c>
      <c r="C648" s="10">
        <v>102.87</v>
      </c>
      <c r="D648" s="10">
        <v>95.3</v>
      </c>
      <c r="E648" s="10">
        <v>101.49</v>
      </c>
      <c r="F648" s="10">
        <v>7121903</v>
      </c>
      <c r="G648" s="10">
        <v>1.95</v>
      </c>
    </row>
    <row r="649" spans="1:7" x14ac:dyDescent="0.2">
      <c r="A649" s="23" t="s">
        <v>291</v>
      </c>
      <c r="B649" s="10">
        <v>103.7</v>
      </c>
      <c r="C649" s="10">
        <v>103.7</v>
      </c>
      <c r="D649" s="10">
        <v>97.5</v>
      </c>
      <c r="E649" s="10">
        <v>99.55</v>
      </c>
      <c r="F649" s="10">
        <v>11712498</v>
      </c>
      <c r="G649" s="10">
        <v>-1.0900000000000001</v>
      </c>
    </row>
    <row r="650" spans="1:7" x14ac:dyDescent="0.2">
      <c r="A650" s="23" t="s">
        <v>292</v>
      </c>
      <c r="B650" s="10">
        <v>104.65</v>
      </c>
      <c r="C650" s="10">
        <v>107.13</v>
      </c>
      <c r="D650" s="10">
        <v>99.45</v>
      </c>
      <c r="E650" s="10">
        <v>100.65</v>
      </c>
      <c r="F650" s="10">
        <v>10108234</v>
      </c>
      <c r="G650" s="10">
        <v>-3.85</v>
      </c>
    </row>
    <row r="651" spans="1:7" x14ac:dyDescent="0.2">
      <c r="A651" s="23" t="s">
        <v>293</v>
      </c>
      <c r="B651" s="10">
        <v>102.06</v>
      </c>
      <c r="C651" s="10">
        <v>106.67</v>
      </c>
      <c r="D651" s="10">
        <v>102.01</v>
      </c>
      <c r="E651" s="10">
        <v>104.68</v>
      </c>
      <c r="F651" s="10">
        <v>8586161</v>
      </c>
      <c r="G651" s="10">
        <v>1.25</v>
      </c>
    </row>
    <row r="652" spans="1:7" x14ac:dyDescent="0.2">
      <c r="A652" s="23" t="s">
        <v>294</v>
      </c>
      <c r="B652" s="10">
        <v>101.75</v>
      </c>
      <c r="C652" s="10">
        <v>103.98</v>
      </c>
      <c r="D652" s="10">
        <v>99.2</v>
      </c>
      <c r="E652" s="10">
        <v>103.39</v>
      </c>
      <c r="F652" s="10">
        <v>8797244</v>
      </c>
      <c r="G652" s="10">
        <v>1.1599999999999999</v>
      </c>
    </row>
    <row r="653" spans="1:7" x14ac:dyDescent="0.2">
      <c r="A653" s="23" t="s">
        <v>295</v>
      </c>
      <c r="B653" s="10">
        <v>103.6</v>
      </c>
      <c r="C653" s="10">
        <v>104.75</v>
      </c>
      <c r="D653" s="10">
        <v>101.2</v>
      </c>
      <c r="E653" s="10">
        <v>102.2</v>
      </c>
      <c r="F653" s="10">
        <v>7066672</v>
      </c>
      <c r="G653" s="10">
        <v>1.89</v>
      </c>
    </row>
    <row r="654" spans="1:7" x14ac:dyDescent="0.2">
      <c r="A654" s="23" t="s">
        <v>296</v>
      </c>
      <c r="B654" s="10">
        <v>100</v>
      </c>
      <c r="C654" s="10">
        <v>102.52</v>
      </c>
      <c r="D654" s="10">
        <v>99.33</v>
      </c>
      <c r="E654" s="10">
        <v>100.3</v>
      </c>
      <c r="F654" s="10">
        <v>6565821</v>
      </c>
      <c r="G654" s="10">
        <v>2.16</v>
      </c>
    </row>
    <row r="655" spans="1:7" x14ac:dyDescent="0.2">
      <c r="A655" s="23" t="s">
        <v>297</v>
      </c>
      <c r="B655" s="10">
        <v>99</v>
      </c>
      <c r="C655" s="10">
        <v>99.28</v>
      </c>
      <c r="D655" s="10">
        <v>95.120099999999994</v>
      </c>
      <c r="E655" s="10">
        <v>98.18</v>
      </c>
      <c r="F655" s="10">
        <v>5962843</v>
      </c>
      <c r="G655" s="10">
        <v>0.46</v>
      </c>
    </row>
    <row r="656" spans="1:7" x14ac:dyDescent="0.2">
      <c r="A656" s="23" t="s">
        <v>298</v>
      </c>
      <c r="B656" s="10">
        <v>96.8</v>
      </c>
      <c r="C656" s="10">
        <v>100.48</v>
      </c>
      <c r="D656" s="10">
        <v>95.75</v>
      </c>
      <c r="E656" s="10">
        <v>97.73</v>
      </c>
      <c r="F656" s="10">
        <v>9194424</v>
      </c>
      <c r="G656" s="10">
        <v>3.45</v>
      </c>
    </row>
    <row r="657" spans="1:7" x14ac:dyDescent="0.2">
      <c r="A657" s="23" t="s">
        <v>299</v>
      </c>
      <c r="B657" s="10">
        <v>98.18</v>
      </c>
      <c r="C657" s="10">
        <v>98.68</v>
      </c>
      <c r="D657" s="10">
        <v>94.05</v>
      </c>
      <c r="E657" s="10">
        <v>94.47</v>
      </c>
      <c r="F657" s="10">
        <v>7394690</v>
      </c>
      <c r="G657" s="10">
        <v>-5.58</v>
      </c>
    </row>
    <row r="658" spans="1:7" x14ac:dyDescent="0.2">
      <c r="A658" s="23" t="s">
        <v>300</v>
      </c>
      <c r="B658" s="10">
        <v>98.93</v>
      </c>
      <c r="C658" s="10">
        <v>102.52</v>
      </c>
      <c r="D658" s="10">
        <v>98.57</v>
      </c>
      <c r="E658" s="10">
        <v>100.05</v>
      </c>
      <c r="F658" s="10">
        <v>9231095</v>
      </c>
      <c r="G658" s="10">
        <v>-1.95</v>
      </c>
    </row>
    <row r="659" spans="1:7" x14ac:dyDescent="0.2">
      <c r="A659" s="23" t="s">
        <v>301</v>
      </c>
      <c r="B659" s="10">
        <v>98</v>
      </c>
      <c r="C659" s="10">
        <v>102.9</v>
      </c>
      <c r="D659" s="10">
        <v>96.7</v>
      </c>
      <c r="E659" s="10">
        <v>102.04</v>
      </c>
      <c r="F659" s="10">
        <v>10711574</v>
      </c>
      <c r="G659" s="10">
        <v>4.82</v>
      </c>
    </row>
    <row r="660" spans="1:7" x14ac:dyDescent="0.2">
      <c r="A660" s="23" t="s">
        <v>302</v>
      </c>
      <c r="B660" s="10">
        <v>95.25</v>
      </c>
      <c r="C660" s="10">
        <v>99.27</v>
      </c>
      <c r="D660" s="10">
        <v>95.11</v>
      </c>
      <c r="E660" s="10">
        <v>97.35</v>
      </c>
      <c r="F660" s="10">
        <v>9511345</v>
      </c>
      <c r="G660" s="10">
        <v>2.08</v>
      </c>
    </row>
    <row r="661" spans="1:7" x14ac:dyDescent="0.2">
      <c r="A661" s="23" t="s">
        <v>303</v>
      </c>
      <c r="B661" s="10">
        <v>93.66</v>
      </c>
      <c r="C661" s="10">
        <v>97.969899999999996</v>
      </c>
      <c r="D661" s="10">
        <v>89.11</v>
      </c>
      <c r="E661" s="10">
        <v>95.37</v>
      </c>
      <c r="F661" s="10">
        <v>12213247</v>
      </c>
      <c r="G661" s="10">
        <v>0.56000000000000005</v>
      </c>
    </row>
    <row r="662" spans="1:7" x14ac:dyDescent="0.2">
      <c r="A662" s="23" t="s">
        <v>304</v>
      </c>
      <c r="B662" s="10">
        <v>92.75</v>
      </c>
      <c r="C662" s="10">
        <v>96.42</v>
      </c>
      <c r="D662" s="10">
        <v>92.400099999999995</v>
      </c>
      <c r="E662" s="10">
        <v>94.84</v>
      </c>
      <c r="F662" s="10">
        <v>8845777</v>
      </c>
      <c r="G662" s="10">
        <v>2.4300000000000002</v>
      </c>
    </row>
    <row r="663" spans="1:7" x14ac:dyDescent="0.2">
      <c r="A663" s="23" t="s">
        <v>305</v>
      </c>
      <c r="B663" s="10">
        <v>97.62</v>
      </c>
      <c r="C663" s="10">
        <v>97.62</v>
      </c>
      <c r="D663" s="10">
        <v>88.25</v>
      </c>
      <c r="E663" s="10">
        <v>92.59</v>
      </c>
      <c r="F663" s="10">
        <v>19141075</v>
      </c>
      <c r="G663" s="10">
        <v>-5.29</v>
      </c>
    </row>
    <row r="664" spans="1:7" x14ac:dyDescent="0.2">
      <c r="A664" s="23" t="s">
        <v>306</v>
      </c>
      <c r="B664" s="10">
        <v>106.26</v>
      </c>
      <c r="C664" s="10">
        <v>106.44</v>
      </c>
      <c r="D664" s="10">
        <v>97.73</v>
      </c>
      <c r="E664" s="10">
        <v>97.76</v>
      </c>
      <c r="F664" s="10">
        <v>15162912</v>
      </c>
      <c r="G664" s="10">
        <v>-6.85</v>
      </c>
    </row>
    <row r="665" spans="1:7" x14ac:dyDescent="0.2">
      <c r="A665" s="23" t="s">
        <v>307</v>
      </c>
      <c r="B665" s="10">
        <v>102.46</v>
      </c>
      <c r="C665" s="10">
        <v>109.54</v>
      </c>
      <c r="D665" s="10">
        <v>101.2</v>
      </c>
      <c r="E665" s="10">
        <v>104.95</v>
      </c>
      <c r="F665" s="10">
        <v>16135595</v>
      </c>
      <c r="G665" s="10">
        <v>0.31</v>
      </c>
    </row>
    <row r="666" spans="1:7" x14ac:dyDescent="0.2">
      <c r="A666" s="23" t="s">
        <v>308</v>
      </c>
      <c r="B666" s="10">
        <v>113.55</v>
      </c>
      <c r="C666" s="10">
        <v>114.9</v>
      </c>
      <c r="D666" s="10">
        <v>99</v>
      </c>
      <c r="E666" s="10">
        <v>104.629</v>
      </c>
      <c r="F666" s="10">
        <v>25079658</v>
      </c>
      <c r="G666" s="10">
        <v>-5.17</v>
      </c>
    </row>
    <row r="667" spans="1:7" x14ac:dyDescent="0.2">
      <c r="A667" s="23" t="s">
        <v>309</v>
      </c>
      <c r="B667" s="10">
        <v>101.55</v>
      </c>
      <c r="C667" s="10">
        <v>110.75</v>
      </c>
      <c r="D667" s="10">
        <v>100.3</v>
      </c>
      <c r="E667" s="10">
        <v>110.334</v>
      </c>
      <c r="F667" s="10">
        <v>19658433</v>
      </c>
      <c r="G667" s="10">
        <v>13.65</v>
      </c>
    </row>
    <row r="668" spans="1:7" x14ac:dyDescent="0.2">
      <c r="A668" s="23" t="s">
        <v>310</v>
      </c>
      <c r="B668" s="10">
        <v>92.6</v>
      </c>
      <c r="C668" s="10">
        <v>97.95</v>
      </c>
      <c r="D668" s="10">
        <v>92</v>
      </c>
      <c r="E668" s="10">
        <v>97.08</v>
      </c>
      <c r="F668" s="10">
        <v>16117486</v>
      </c>
      <c r="G668" s="10">
        <v>4.6900000000000004</v>
      </c>
    </row>
    <row r="669" spans="1:7" x14ac:dyDescent="0.2">
      <c r="A669" s="23" t="s">
        <v>311</v>
      </c>
      <c r="B669" s="10">
        <v>84.81</v>
      </c>
      <c r="C669" s="10">
        <v>93.01</v>
      </c>
      <c r="D669" s="10">
        <v>83.05</v>
      </c>
      <c r="E669" s="10">
        <v>92.73</v>
      </c>
      <c r="F669" s="10">
        <v>12039447</v>
      </c>
      <c r="G669" s="10">
        <v>6.29</v>
      </c>
    </row>
    <row r="670" spans="1:7" x14ac:dyDescent="0.2">
      <c r="A670" s="23" t="s">
        <v>312</v>
      </c>
      <c r="B670" s="10">
        <v>86.37</v>
      </c>
      <c r="C670" s="10">
        <v>90.96</v>
      </c>
      <c r="D670" s="10">
        <v>85.5</v>
      </c>
      <c r="E670" s="10">
        <v>87.24</v>
      </c>
      <c r="F670" s="10">
        <v>8568676</v>
      </c>
      <c r="G670" s="10">
        <v>-0.4</v>
      </c>
    </row>
    <row r="671" spans="1:7" x14ac:dyDescent="0.2">
      <c r="A671" s="23" t="s">
        <v>313</v>
      </c>
      <c r="B671" s="10">
        <v>88.5</v>
      </c>
      <c r="C671" s="10">
        <v>89.99</v>
      </c>
      <c r="D671" s="10">
        <v>85.280100000000004</v>
      </c>
      <c r="E671" s="10">
        <v>87.59</v>
      </c>
      <c r="F671" s="10">
        <v>8999781</v>
      </c>
      <c r="G671" s="10">
        <v>-2.61</v>
      </c>
    </row>
    <row r="672" spans="1:7" x14ac:dyDescent="0.2">
      <c r="A672" s="23" t="s">
        <v>314</v>
      </c>
      <c r="B672" s="10">
        <v>91.12</v>
      </c>
      <c r="C672" s="10">
        <v>92.5</v>
      </c>
      <c r="D672" s="10">
        <v>88.63</v>
      </c>
      <c r="E672" s="10">
        <v>89.94</v>
      </c>
      <c r="F672" s="10">
        <v>8337408</v>
      </c>
      <c r="G672" s="10">
        <v>-1.7</v>
      </c>
    </row>
    <row r="673" spans="1:7" x14ac:dyDescent="0.2">
      <c r="A673" s="23" t="s">
        <v>315</v>
      </c>
      <c r="B673" s="10">
        <v>92.5</v>
      </c>
      <c r="C673" s="10">
        <v>94.439899999999994</v>
      </c>
      <c r="D673" s="10">
        <v>87.5</v>
      </c>
      <c r="E673" s="10">
        <v>91.5</v>
      </c>
      <c r="F673" s="10">
        <v>19002803</v>
      </c>
      <c r="G673" s="10">
        <v>-0.81</v>
      </c>
    </row>
    <row r="674" spans="1:7" x14ac:dyDescent="0.2">
      <c r="A674" s="23" t="s">
        <v>316</v>
      </c>
      <c r="B674" s="10">
        <v>94.7</v>
      </c>
      <c r="C674" s="10">
        <v>95</v>
      </c>
      <c r="D674" s="10">
        <v>88.66</v>
      </c>
      <c r="E674" s="10">
        <v>92.248000000000005</v>
      </c>
      <c r="F674" s="10">
        <v>21596458</v>
      </c>
      <c r="G674" s="10">
        <v>8.73</v>
      </c>
    </row>
    <row r="675" spans="1:7" x14ac:dyDescent="0.2">
      <c r="A675" s="23" t="s">
        <v>317</v>
      </c>
      <c r="B675" s="10">
        <v>81.8</v>
      </c>
      <c r="C675" s="10">
        <v>86.88</v>
      </c>
      <c r="D675" s="10">
        <v>78.11</v>
      </c>
      <c r="E675" s="10">
        <v>84.841999999999999</v>
      </c>
      <c r="F675" s="10">
        <v>16773179</v>
      </c>
      <c r="G675" s="10">
        <v>1.92</v>
      </c>
    </row>
    <row r="676" spans="1:7" x14ac:dyDescent="0.2">
      <c r="A676" s="23" t="s">
        <v>318</v>
      </c>
      <c r="B676" s="10">
        <v>94.22</v>
      </c>
      <c r="C676" s="10">
        <v>97.12</v>
      </c>
      <c r="D676" s="10">
        <v>81.150000000000006</v>
      </c>
      <c r="E676" s="10">
        <v>83.24</v>
      </c>
      <c r="F676" s="10">
        <v>37148593</v>
      </c>
      <c r="G676" s="10">
        <v>-5.19</v>
      </c>
    </row>
    <row r="677" spans="1:7" x14ac:dyDescent="0.2">
      <c r="A677" s="23" t="s">
        <v>319</v>
      </c>
      <c r="B677" s="10">
        <v>80.989999999999995</v>
      </c>
      <c r="C677" s="10">
        <v>88</v>
      </c>
      <c r="D677" s="10">
        <v>79.150999999999996</v>
      </c>
      <c r="E677" s="10">
        <v>87.8</v>
      </c>
      <c r="F677" s="10">
        <v>22388661</v>
      </c>
      <c r="G677" s="10">
        <v>14.38</v>
      </c>
    </row>
    <row r="678" spans="1:7" x14ac:dyDescent="0.2">
      <c r="A678" s="23" t="s">
        <v>320</v>
      </c>
      <c r="B678" s="10">
        <v>69.650000000000006</v>
      </c>
      <c r="C678" s="10">
        <v>81</v>
      </c>
      <c r="D678" s="10">
        <v>69.25</v>
      </c>
      <c r="E678" s="10">
        <v>76.763999999999996</v>
      </c>
      <c r="F678" s="10">
        <v>25084534</v>
      </c>
      <c r="G678" s="10">
        <v>10.61</v>
      </c>
    </row>
    <row r="679" spans="1:7" x14ac:dyDescent="0.2">
      <c r="A679" s="23" t="s">
        <v>321</v>
      </c>
      <c r="B679" s="10">
        <v>70.12</v>
      </c>
      <c r="C679" s="10">
        <v>75.77</v>
      </c>
      <c r="D679" s="10">
        <v>63.69</v>
      </c>
      <c r="E679" s="10">
        <v>69.400000000000006</v>
      </c>
      <c r="F679" s="10">
        <v>28581719</v>
      </c>
      <c r="G679" s="10">
        <v>24.4</v>
      </c>
    </row>
    <row r="680" spans="1:7" x14ac:dyDescent="0.2">
      <c r="A680" s="23" t="s">
        <v>322</v>
      </c>
      <c r="B680" s="10">
        <v>57.5</v>
      </c>
      <c r="C680" s="10">
        <v>58.2</v>
      </c>
      <c r="D680" s="10">
        <v>55.71</v>
      </c>
      <c r="E680" s="10">
        <v>55.786499999999997</v>
      </c>
      <c r="F680" s="10">
        <v>6539882</v>
      </c>
      <c r="G680" s="10">
        <v>0.5</v>
      </c>
    </row>
    <row r="681" spans="1:7" x14ac:dyDescent="0.2">
      <c r="A681" s="23" t="s">
        <v>323</v>
      </c>
      <c r="B681" s="10">
        <v>62</v>
      </c>
      <c r="C681" s="10">
        <v>62.37</v>
      </c>
      <c r="D681" s="10">
        <v>55.12</v>
      </c>
      <c r="E681" s="10">
        <v>55.51</v>
      </c>
      <c r="F681" s="10">
        <v>9991846</v>
      </c>
      <c r="G681" s="10">
        <v>-6.71</v>
      </c>
    </row>
    <row r="682" spans="1:7" x14ac:dyDescent="0.2">
      <c r="A682" s="23" t="s">
        <v>324</v>
      </c>
      <c r="B682" s="10">
        <v>56.39</v>
      </c>
      <c r="C682" s="10">
        <v>59.66</v>
      </c>
      <c r="D682" s="10">
        <v>55.5</v>
      </c>
      <c r="E682" s="10">
        <v>59.5</v>
      </c>
      <c r="F682" s="10">
        <v>4368906</v>
      </c>
      <c r="G682" s="10">
        <v>9.07</v>
      </c>
    </row>
    <row r="683" spans="1:7" x14ac:dyDescent="0.2">
      <c r="A683" s="23" t="s">
        <v>325</v>
      </c>
      <c r="B683" s="10">
        <v>56.47</v>
      </c>
      <c r="C683" s="10">
        <v>56.47</v>
      </c>
      <c r="D683" s="10">
        <v>54.5</v>
      </c>
      <c r="E683" s="10">
        <v>54.55</v>
      </c>
      <c r="F683" s="10">
        <v>3379403</v>
      </c>
      <c r="G683" s="10">
        <v>0.81</v>
      </c>
    </row>
    <row r="684" spans="1:7" x14ac:dyDescent="0.2">
      <c r="A684" s="23" t="s">
        <v>326</v>
      </c>
      <c r="B684" s="10">
        <v>53.85</v>
      </c>
      <c r="C684" s="10">
        <v>55.27</v>
      </c>
      <c r="D684" s="10">
        <v>53.7</v>
      </c>
      <c r="E684" s="10">
        <v>54.11</v>
      </c>
      <c r="F684" s="10">
        <v>3050341</v>
      </c>
      <c r="G684" s="10">
        <v>1.56</v>
      </c>
    </row>
    <row r="685" spans="1:7" x14ac:dyDescent="0.2">
      <c r="A685" s="23" t="s">
        <v>327</v>
      </c>
      <c r="B685" s="10">
        <v>55.99</v>
      </c>
      <c r="C685" s="10">
        <v>55.99</v>
      </c>
      <c r="D685" s="10">
        <v>53</v>
      </c>
      <c r="E685" s="10">
        <v>53.28</v>
      </c>
      <c r="F685" s="10">
        <v>2742778</v>
      </c>
      <c r="G685" s="10">
        <v>-1.32</v>
      </c>
    </row>
    <row r="686" spans="1:7" x14ac:dyDescent="0.2">
      <c r="A686" s="23" t="s">
        <v>328</v>
      </c>
      <c r="B686" s="10">
        <v>56</v>
      </c>
      <c r="C686" s="10">
        <v>58.18</v>
      </c>
      <c r="D686" s="10">
        <v>53.76</v>
      </c>
      <c r="E686" s="10">
        <v>53.99</v>
      </c>
      <c r="F686" s="10">
        <v>5522548</v>
      </c>
      <c r="G686" s="10">
        <v>-1.73</v>
      </c>
    </row>
    <row r="687" spans="1:7" x14ac:dyDescent="0.2">
      <c r="A687" s="23" t="s">
        <v>329</v>
      </c>
      <c r="B687" s="10">
        <v>51.76</v>
      </c>
      <c r="C687" s="10">
        <v>54.99</v>
      </c>
      <c r="D687" s="10">
        <v>51.2</v>
      </c>
      <c r="E687" s="10">
        <v>54.94</v>
      </c>
      <c r="F687" s="10">
        <v>3639881</v>
      </c>
      <c r="G687" s="10">
        <v>7.3</v>
      </c>
    </row>
    <row r="688" spans="1:7" x14ac:dyDescent="0.2">
      <c r="A688" s="23" t="s">
        <v>330</v>
      </c>
      <c r="B688" s="10">
        <v>53.13</v>
      </c>
      <c r="C688" s="10">
        <v>53.74</v>
      </c>
      <c r="D688" s="10">
        <v>50.62</v>
      </c>
      <c r="E688" s="10">
        <v>51.2</v>
      </c>
      <c r="F688" s="10">
        <v>3622100</v>
      </c>
      <c r="G688" s="10">
        <v>-1.54</v>
      </c>
    </row>
    <row r="689" spans="1:7" x14ac:dyDescent="0.2">
      <c r="A689" s="23" t="s">
        <v>331</v>
      </c>
      <c r="B689" s="10">
        <v>50.5</v>
      </c>
      <c r="C689" s="10">
        <v>52.4</v>
      </c>
      <c r="D689" s="10">
        <v>50.5</v>
      </c>
      <c r="E689" s="10">
        <v>52</v>
      </c>
      <c r="F689" s="10">
        <v>2795835</v>
      </c>
      <c r="G689" s="10">
        <v>3.11</v>
      </c>
    </row>
    <row r="690" spans="1:7" x14ac:dyDescent="0.2">
      <c r="A690" s="23" t="s">
        <v>332</v>
      </c>
      <c r="B690" s="10">
        <v>50.9</v>
      </c>
      <c r="C690" s="10">
        <v>51.05</v>
      </c>
      <c r="D690" s="10">
        <v>48.98</v>
      </c>
      <c r="E690" s="10">
        <v>50.43</v>
      </c>
      <c r="F690" s="10">
        <v>2629908</v>
      </c>
      <c r="G690" s="10">
        <v>-1.1399999999999999</v>
      </c>
    </row>
    <row r="691" spans="1:7" x14ac:dyDescent="0.2">
      <c r="A691" s="23" t="s">
        <v>333</v>
      </c>
      <c r="B691" s="10">
        <v>51</v>
      </c>
      <c r="C691" s="10">
        <v>52.92</v>
      </c>
      <c r="D691" s="10">
        <v>50.66</v>
      </c>
      <c r="E691" s="10">
        <v>51.01</v>
      </c>
      <c r="F691" s="10">
        <v>3737450</v>
      </c>
      <c r="G691" s="10">
        <v>1.63</v>
      </c>
    </row>
    <row r="692" spans="1:7" x14ac:dyDescent="0.2">
      <c r="A692" s="23" t="s">
        <v>334</v>
      </c>
      <c r="B692" s="10">
        <v>48.6</v>
      </c>
      <c r="C692" s="10">
        <v>50.2</v>
      </c>
      <c r="D692" s="10">
        <v>47.75</v>
      </c>
      <c r="E692" s="10">
        <v>50.19</v>
      </c>
      <c r="F692" s="10">
        <v>3939327</v>
      </c>
      <c r="G692" s="10">
        <v>4.93</v>
      </c>
    </row>
    <row r="693" spans="1:7" x14ac:dyDescent="0.2">
      <c r="A693" s="23" t="s">
        <v>335</v>
      </c>
      <c r="B693" s="10">
        <v>47.46</v>
      </c>
      <c r="C693" s="10">
        <v>49.88</v>
      </c>
      <c r="D693" s="10">
        <v>47.07</v>
      </c>
      <c r="E693" s="10">
        <v>47.83</v>
      </c>
      <c r="F693" s="10">
        <v>3012136</v>
      </c>
      <c r="G693" s="10">
        <v>1.83</v>
      </c>
    </row>
    <row r="694" spans="1:7" x14ac:dyDescent="0.2">
      <c r="A694" s="23" t="s">
        <v>336</v>
      </c>
      <c r="B694" s="10">
        <v>45.98</v>
      </c>
      <c r="C694" s="10">
        <v>47.598999999999997</v>
      </c>
      <c r="D694" s="10">
        <v>45.390099999999997</v>
      </c>
      <c r="E694" s="10">
        <v>46.97</v>
      </c>
      <c r="F694" s="10">
        <v>3367887</v>
      </c>
      <c r="G694" s="10">
        <v>3.34</v>
      </c>
    </row>
    <row r="695" spans="1:7" x14ac:dyDescent="0.2">
      <c r="A695" s="23" t="s">
        <v>337</v>
      </c>
      <c r="B695" s="10">
        <v>45.5</v>
      </c>
      <c r="C695" s="10">
        <v>45.95</v>
      </c>
      <c r="D695" s="10">
        <v>44.54</v>
      </c>
      <c r="E695" s="10">
        <v>45.45</v>
      </c>
      <c r="F695" s="10">
        <v>2118428</v>
      </c>
      <c r="G695" s="10">
        <v>-0.31</v>
      </c>
    </row>
    <row r="696" spans="1:7" x14ac:dyDescent="0.2">
      <c r="A696" s="23" t="s">
        <v>338</v>
      </c>
      <c r="B696" s="10">
        <v>44.19</v>
      </c>
      <c r="C696" s="10">
        <v>46.14</v>
      </c>
      <c r="D696" s="10">
        <v>43.91</v>
      </c>
      <c r="E696" s="10">
        <v>45.59</v>
      </c>
      <c r="F696" s="10">
        <v>3180438</v>
      </c>
      <c r="G696" s="10">
        <v>5.29</v>
      </c>
    </row>
    <row r="697" spans="1:7" x14ac:dyDescent="0.2">
      <c r="A697" s="23" t="s">
        <v>339</v>
      </c>
      <c r="B697" s="10">
        <v>43.5</v>
      </c>
      <c r="C697" s="10">
        <v>43.8</v>
      </c>
      <c r="D697" s="10">
        <v>42.51</v>
      </c>
      <c r="E697" s="10">
        <v>43.3</v>
      </c>
      <c r="F697" s="10">
        <v>1681684</v>
      </c>
      <c r="G697" s="10">
        <v>-1.03</v>
      </c>
    </row>
    <row r="698" spans="1:7" x14ac:dyDescent="0.2">
      <c r="A698" s="23" t="s">
        <v>340</v>
      </c>
      <c r="B698" s="10">
        <v>43.25</v>
      </c>
      <c r="C698" s="10">
        <v>45.139000000000003</v>
      </c>
      <c r="D698" s="10">
        <v>43.05</v>
      </c>
      <c r="E698" s="10">
        <v>43.75</v>
      </c>
      <c r="F698" s="10">
        <v>3149372</v>
      </c>
      <c r="G698" s="10">
        <v>0.37</v>
      </c>
    </row>
    <row r="699" spans="1:7" x14ac:dyDescent="0.2">
      <c r="A699" s="23" t="s">
        <v>341</v>
      </c>
      <c r="B699" s="10">
        <v>42.06</v>
      </c>
      <c r="C699" s="10">
        <v>44.55</v>
      </c>
      <c r="D699" s="10">
        <v>41.75</v>
      </c>
      <c r="E699" s="10">
        <v>43.59</v>
      </c>
      <c r="F699" s="10">
        <v>3447662</v>
      </c>
      <c r="G699" s="10">
        <v>4.13</v>
      </c>
    </row>
    <row r="700" spans="1:7" x14ac:dyDescent="0.2">
      <c r="A700" s="23" t="s">
        <v>342</v>
      </c>
      <c r="B700" s="10">
        <v>40.700000000000003</v>
      </c>
      <c r="C700" s="10">
        <v>42.01</v>
      </c>
      <c r="D700" s="10">
        <v>40.61</v>
      </c>
      <c r="E700" s="10">
        <v>41.86</v>
      </c>
      <c r="F700" s="10">
        <v>2121088</v>
      </c>
      <c r="G700" s="10">
        <v>3.36</v>
      </c>
    </row>
    <row r="701" spans="1:7" x14ac:dyDescent="0.2">
      <c r="A701" s="23" t="s">
        <v>343</v>
      </c>
      <c r="B701" s="10">
        <v>41.8</v>
      </c>
      <c r="C701" s="10">
        <v>41.829900000000002</v>
      </c>
      <c r="D701" s="10">
        <v>40.33</v>
      </c>
      <c r="E701" s="10">
        <v>40.5</v>
      </c>
      <c r="F701" s="10">
        <v>1696036</v>
      </c>
      <c r="G701" s="10">
        <v>-3.18</v>
      </c>
    </row>
    <row r="702" spans="1:7" x14ac:dyDescent="0.2">
      <c r="A702" s="23" t="s">
        <v>344</v>
      </c>
      <c r="B702" s="10">
        <v>41.97</v>
      </c>
      <c r="C702" s="10">
        <v>42.549900000000001</v>
      </c>
      <c r="D702" s="10">
        <v>41.51</v>
      </c>
      <c r="E702" s="10">
        <v>41.83</v>
      </c>
      <c r="F702" s="10">
        <v>1679001</v>
      </c>
      <c r="G702" s="10">
        <v>1.1100000000000001</v>
      </c>
    </row>
    <row r="703" spans="1:7" x14ac:dyDescent="0.2">
      <c r="A703" s="23" t="s">
        <v>345</v>
      </c>
      <c r="B703" s="10">
        <v>42</v>
      </c>
      <c r="C703" s="10">
        <v>42</v>
      </c>
      <c r="D703" s="10">
        <v>40.5</v>
      </c>
      <c r="E703" s="10">
        <v>41.37</v>
      </c>
      <c r="F703" s="10">
        <v>1552389</v>
      </c>
      <c r="G703" s="10">
        <v>-1.52</v>
      </c>
    </row>
    <row r="704" spans="1:7" x14ac:dyDescent="0.2">
      <c r="A704" s="23" t="s">
        <v>346</v>
      </c>
      <c r="B704" s="10">
        <v>41.11</v>
      </c>
      <c r="C704" s="10">
        <v>42.25</v>
      </c>
      <c r="D704" s="10">
        <v>40.811</v>
      </c>
      <c r="E704" s="10">
        <v>42.01</v>
      </c>
      <c r="F704" s="10">
        <v>2264867</v>
      </c>
      <c r="G704" s="10">
        <v>2.21</v>
      </c>
    </row>
    <row r="705" spans="1:7" x14ac:dyDescent="0.2">
      <c r="A705" s="23" t="s">
        <v>347</v>
      </c>
      <c r="B705" s="10">
        <v>43.1</v>
      </c>
      <c r="C705" s="10">
        <v>43.47</v>
      </c>
      <c r="D705" s="10">
        <v>40.210500000000003</v>
      </c>
      <c r="E705" s="10">
        <v>41.1</v>
      </c>
      <c r="F705" s="10">
        <v>5644405</v>
      </c>
      <c r="G705" s="10">
        <v>-7.31</v>
      </c>
    </row>
    <row r="706" spans="1:7" x14ac:dyDescent="0.2">
      <c r="A706" s="23" t="s">
        <v>348</v>
      </c>
      <c r="B706" s="10">
        <v>43.6</v>
      </c>
      <c r="C706" s="10">
        <v>45.5</v>
      </c>
      <c r="D706" s="10">
        <v>43.510100000000001</v>
      </c>
      <c r="E706" s="10">
        <v>44.34</v>
      </c>
      <c r="F706" s="10">
        <v>6635636</v>
      </c>
      <c r="G706" s="10">
        <v>0.93</v>
      </c>
    </row>
    <row r="707" spans="1:7" x14ac:dyDescent="0.2">
      <c r="A707" s="23" t="s">
        <v>349</v>
      </c>
      <c r="B707" s="10">
        <v>42.36</v>
      </c>
      <c r="C707" s="10">
        <v>46.68</v>
      </c>
      <c r="D707" s="10">
        <v>41.7</v>
      </c>
      <c r="E707" s="10">
        <v>43.93</v>
      </c>
      <c r="F707" s="10">
        <v>14099688</v>
      </c>
      <c r="G707" s="10">
        <v>15.94</v>
      </c>
    </row>
    <row r="708" spans="1:7" x14ac:dyDescent="0.2">
      <c r="A708" s="23" t="s">
        <v>350</v>
      </c>
      <c r="B708" s="10">
        <v>38.229999999999997</v>
      </c>
      <c r="C708" s="10">
        <v>38.24</v>
      </c>
      <c r="D708" s="10">
        <v>37.75</v>
      </c>
      <c r="E708" s="10">
        <v>37.89</v>
      </c>
      <c r="F708" s="10">
        <v>1158652</v>
      </c>
      <c r="G708" s="10">
        <v>-0.71</v>
      </c>
    </row>
    <row r="709" spans="1:7" x14ac:dyDescent="0.2">
      <c r="A709" s="23" t="s">
        <v>351</v>
      </c>
      <c r="B709" s="10">
        <v>37.94</v>
      </c>
      <c r="C709" s="10">
        <v>38.380000000000003</v>
      </c>
      <c r="D709" s="10">
        <v>37.31</v>
      </c>
      <c r="E709" s="10">
        <v>38.159999999999997</v>
      </c>
      <c r="F709" s="10">
        <v>1296283</v>
      </c>
      <c r="G709" s="10">
        <v>0.79</v>
      </c>
    </row>
    <row r="710" spans="1:7" x14ac:dyDescent="0.2">
      <c r="A710" s="23" t="s">
        <v>352</v>
      </c>
      <c r="B710" s="10">
        <v>37.979999999999997</v>
      </c>
      <c r="C710" s="10">
        <v>38.22</v>
      </c>
      <c r="D710" s="10">
        <v>37.659999999999997</v>
      </c>
      <c r="E710" s="10">
        <v>37.86</v>
      </c>
      <c r="F710" s="10">
        <v>1808137</v>
      </c>
      <c r="G710" s="10">
        <v>0.88</v>
      </c>
    </row>
    <row r="711" spans="1:7" x14ac:dyDescent="0.2">
      <c r="A711" s="23" t="s">
        <v>353</v>
      </c>
      <c r="B711" s="10">
        <v>37.1</v>
      </c>
      <c r="C711" s="10">
        <v>38.520000000000003</v>
      </c>
      <c r="D711" s="10">
        <v>36.770000000000003</v>
      </c>
      <c r="E711" s="10">
        <v>37.53</v>
      </c>
      <c r="F711" s="10">
        <v>2379224</v>
      </c>
      <c r="G711" s="10">
        <v>2.48</v>
      </c>
    </row>
    <row r="712" spans="1:7" x14ac:dyDescent="0.2">
      <c r="A712" s="23" t="s">
        <v>354</v>
      </c>
      <c r="B712" s="10">
        <v>36.200000000000003</v>
      </c>
      <c r="C712" s="10">
        <v>36.799999999999997</v>
      </c>
      <c r="D712" s="10">
        <v>36.200000000000003</v>
      </c>
      <c r="E712" s="10">
        <v>36.619999999999997</v>
      </c>
      <c r="F712" s="10">
        <v>446235</v>
      </c>
      <c r="G712" s="10">
        <v>1.69</v>
      </c>
    </row>
    <row r="713" spans="1:7" x14ac:dyDescent="0.2">
      <c r="A713" s="23" t="s">
        <v>355</v>
      </c>
      <c r="B713" s="10">
        <v>35.950000000000003</v>
      </c>
      <c r="C713" s="10">
        <v>37.06</v>
      </c>
      <c r="D713" s="10">
        <v>35.74</v>
      </c>
      <c r="E713" s="10">
        <v>36.01</v>
      </c>
      <c r="F713" s="10">
        <v>1146287</v>
      </c>
      <c r="G713" s="10">
        <v>0.17</v>
      </c>
    </row>
    <row r="714" spans="1:7" x14ac:dyDescent="0.2">
      <c r="A714" s="23" t="s">
        <v>356</v>
      </c>
      <c r="B714" s="10">
        <v>35.26</v>
      </c>
      <c r="C714" s="10">
        <v>36.07</v>
      </c>
      <c r="D714" s="10">
        <v>35.159999999999997</v>
      </c>
      <c r="E714" s="10">
        <v>35.950000000000003</v>
      </c>
      <c r="F714" s="10">
        <v>1423484</v>
      </c>
      <c r="G714" s="10">
        <v>2.48</v>
      </c>
    </row>
    <row r="715" spans="1:7" x14ac:dyDescent="0.2">
      <c r="A715" s="23" t="s">
        <v>357</v>
      </c>
      <c r="B715" s="10">
        <v>35.25</v>
      </c>
      <c r="C715" s="10">
        <v>35.6</v>
      </c>
      <c r="D715" s="10">
        <v>34.94</v>
      </c>
      <c r="E715" s="10">
        <v>35.08</v>
      </c>
      <c r="F715" s="10">
        <v>1098475</v>
      </c>
      <c r="G715" s="10">
        <v>-0.2</v>
      </c>
    </row>
    <row r="716" spans="1:7" x14ac:dyDescent="0.2">
      <c r="A716" s="23" t="s">
        <v>358</v>
      </c>
      <c r="B716" s="10">
        <v>35.299999999999997</v>
      </c>
      <c r="C716" s="10">
        <v>36.06</v>
      </c>
      <c r="D716" s="10">
        <v>34.92</v>
      </c>
      <c r="E716" s="10">
        <v>35.15</v>
      </c>
      <c r="F716" s="10">
        <v>1316136</v>
      </c>
      <c r="G716" s="10">
        <v>-0.4</v>
      </c>
    </row>
    <row r="717" spans="1:7" x14ac:dyDescent="0.2">
      <c r="A717" s="23" t="s">
        <v>359</v>
      </c>
      <c r="B717" s="10">
        <v>36.64</v>
      </c>
      <c r="C717" s="10">
        <v>36.65</v>
      </c>
      <c r="D717" s="10">
        <v>35.21</v>
      </c>
      <c r="E717" s="10">
        <v>35.29</v>
      </c>
      <c r="F717" s="10">
        <v>3279577</v>
      </c>
      <c r="G717" s="10">
        <v>-4.2300000000000004</v>
      </c>
    </row>
    <row r="718" spans="1:7" x14ac:dyDescent="0.2">
      <c r="A718" s="23" t="s">
        <v>360</v>
      </c>
      <c r="B718" s="10">
        <v>38.9</v>
      </c>
      <c r="C718" s="10">
        <v>38.909999999999997</v>
      </c>
      <c r="D718" s="10">
        <v>36.770000000000003</v>
      </c>
      <c r="E718" s="10">
        <v>36.85</v>
      </c>
      <c r="F718" s="10">
        <v>2022170</v>
      </c>
      <c r="G718" s="10">
        <v>-5.46</v>
      </c>
    </row>
    <row r="719" spans="1:7" x14ac:dyDescent="0.2">
      <c r="A719" s="23" t="s">
        <v>361</v>
      </c>
      <c r="B719" s="10">
        <v>39</v>
      </c>
      <c r="C719" s="10">
        <v>39.49</v>
      </c>
      <c r="D719" s="10">
        <v>38.81</v>
      </c>
      <c r="E719" s="10">
        <v>38.979999999999997</v>
      </c>
      <c r="F719" s="10">
        <v>821986</v>
      </c>
      <c r="G719" s="10">
        <v>-0.36</v>
      </c>
    </row>
    <row r="720" spans="1:7" x14ac:dyDescent="0.2">
      <c r="A720" s="23" t="s">
        <v>362</v>
      </c>
      <c r="B720" s="10">
        <v>38.9</v>
      </c>
      <c r="C720" s="10">
        <v>39.380000000000003</v>
      </c>
      <c r="D720" s="10">
        <v>38.85</v>
      </c>
      <c r="E720" s="10">
        <v>39.119999999999997</v>
      </c>
      <c r="F720" s="10">
        <v>1275062</v>
      </c>
      <c r="G720" s="10">
        <v>0.05</v>
      </c>
    </row>
    <row r="721" spans="1:7" x14ac:dyDescent="0.2">
      <c r="A721" s="23" t="s">
        <v>363</v>
      </c>
      <c r="B721" s="10">
        <v>38.869999999999997</v>
      </c>
      <c r="C721" s="10">
        <v>39.44</v>
      </c>
      <c r="D721" s="10">
        <v>38.65</v>
      </c>
      <c r="E721" s="10">
        <v>39.1</v>
      </c>
      <c r="F721" s="10">
        <v>1579440</v>
      </c>
      <c r="G721" s="10">
        <v>1.64</v>
      </c>
    </row>
    <row r="722" spans="1:7" x14ac:dyDescent="0.2">
      <c r="A722" s="23" t="s">
        <v>364</v>
      </c>
      <c r="B722" s="10">
        <v>38.06</v>
      </c>
      <c r="C722" s="10">
        <v>39.44</v>
      </c>
      <c r="D722" s="10">
        <v>37.36</v>
      </c>
      <c r="E722" s="10">
        <v>38.47</v>
      </c>
      <c r="F722" s="10">
        <v>912052</v>
      </c>
      <c r="G722" s="10">
        <v>0.63</v>
      </c>
    </row>
    <row r="723" spans="1:7" x14ac:dyDescent="0.2">
      <c r="A723" s="23" t="s">
        <v>365</v>
      </c>
      <c r="B723" s="10">
        <v>37.729999999999997</v>
      </c>
      <c r="C723" s="10">
        <v>38.65</v>
      </c>
      <c r="D723" s="10">
        <v>36.880000000000003</v>
      </c>
      <c r="E723" s="10">
        <v>38.229999999999997</v>
      </c>
      <c r="F723" s="10">
        <v>1158254</v>
      </c>
      <c r="G723" s="10">
        <v>1.43</v>
      </c>
    </row>
    <row r="724" spans="1:7" x14ac:dyDescent="0.2">
      <c r="A724" s="23" t="s">
        <v>366</v>
      </c>
      <c r="B724" s="10">
        <v>37.01</v>
      </c>
      <c r="C724" s="10">
        <v>37.880000000000003</v>
      </c>
      <c r="D724" s="10">
        <v>36.97</v>
      </c>
      <c r="E724" s="10">
        <v>37.69</v>
      </c>
      <c r="F724" s="10">
        <v>1149925</v>
      </c>
      <c r="G724" s="10">
        <v>2.84</v>
      </c>
    </row>
    <row r="725" spans="1:7" x14ac:dyDescent="0.2">
      <c r="A725" s="23" t="s">
        <v>367</v>
      </c>
      <c r="B725" s="10">
        <v>36</v>
      </c>
      <c r="C725" s="10">
        <v>36.92</v>
      </c>
      <c r="D725" s="10">
        <v>35.79</v>
      </c>
      <c r="E725" s="10">
        <v>36.65</v>
      </c>
      <c r="F725" s="10">
        <v>2086969</v>
      </c>
      <c r="G725" s="10">
        <v>3.01</v>
      </c>
    </row>
    <row r="726" spans="1:7" x14ac:dyDescent="0.2">
      <c r="A726" s="23" t="s">
        <v>368</v>
      </c>
      <c r="B726" s="10">
        <v>34.770000000000003</v>
      </c>
      <c r="C726" s="10">
        <v>35.83</v>
      </c>
      <c r="D726" s="10">
        <v>34.700000000000003</v>
      </c>
      <c r="E726" s="10">
        <v>35.58</v>
      </c>
      <c r="F726" s="10">
        <v>1757660</v>
      </c>
      <c r="G726" s="10">
        <v>2.68</v>
      </c>
    </row>
    <row r="727" spans="1:7" x14ac:dyDescent="0.2">
      <c r="A727" s="23" t="s">
        <v>369</v>
      </c>
      <c r="B727" s="10">
        <v>35</v>
      </c>
      <c r="C727" s="10">
        <v>35.08</v>
      </c>
      <c r="D727" s="10">
        <v>34.25</v>
      </c>
      <c r="E727" s="10">
        <v>34.65</v>
      </c>
      <c r="F727" s="10">
        <v>1546600</v>
      </c>
      <c r="G727" s="10">
        <v>-0.52</v>
      </c>
    </row>
    <row r="728" spans="1:7" x14ac:dyDescent="0.2">
      <c r="A728" s="23" t="s">
        <v>370</v>
      </c>
      <c r="B728" s="10">
        <v>35.89</v>
      </c>
      <c r="C728" s="10">
        <v>36.1</v>
      </c>
      <c r="D728" s="10">
        <v>34.369999999999997</v>
      </c>
      <c r="E728" s="10">
        <v>34.83</v>
      </c>
      <c r="F728" s="10">
        <v>1964893</v>
      </c>
      <c r="G728" s="10">
        <v>-0.77</v>
      </c>
    </row>
    <row r="729" spans="1:7" x14ac:dyDescent="0.2">
      <c r="A729" s="23" t="s">
        <v>371</v>
      </c>
      <c r="B729" s="10">
        <v>34.409999999999997</v>
      </c>
      <c r="C729" s="10">
        <v>35.409999999999997</v>
      </c>
      <c r="D729" s="10">
        <v>34.4</v>
      </c>
      <c r="E729" s="10">
        <v>35.1</v>
      </c>
      <c r="F729" s="10">
        <v>1959129</v>
      </c>
      <c r="G729" s="10">
        <v>1.95</v>
      </c>
    </row>
    <row r="730" spans="1:7" x14ac:dyDescent="0.2">
      <c r="A730" s="23" t="s">
        <v>372</v>
      </c>
      <c r="B730" s="10">
        <v>34.46</v>
      </c>
      <c r="C730" s="10">
        <v>34.96</v>
      </c>
      <c r="D730" s="10">
        <v>33.799999999999997</v>
      </c>
      <c r="E730" s="10">
        <v>34.43</v>
      </c>
      <c r="F730" s="10">
        <v>2762900</v>
      </c>
      <c r="G730" s="10">
        <v>0.15</v>
      </c>
    </row>
    <row r="731" spans="1:7" x14ac:dyDescent="0.2">
      <c r="A731" s="23" t="s">
        <v>373</v>
      </c>
      <c r="B731" s="10">
        <v>36.15</v>
      </c>
      <c r="C731" s="10">
        <v>36.75</v>
      </c>
      <c r="D731" s="10">
        <v>34.340000000000003</v>
      </c>
      <c r="E731" s="10">
        <v>34.380000000000003</v>
      </c>
      <c r="F731" s="10">
        <v>2889353</v>
      </c>
      <c r="G731" s="10">
        <v>-4.79</v>
      </c>
    </row>
    <row r="732" spans="1:7" x14ac:dyDescent="0.2">
      <c r="A732" s="23" t="s">
        <v>374</v>
      </c>
      <c r="B732" s="10">
        <v>35.72</v>
      </c>
      <c r="C732" s="10">
        <v>36.39</v>
      </c>
      <c r="D732" s="10">
        <v>35.6</v>
      </c>
      <c r="E732" s="10">
        <v>36.11</v>
      </c>
      <c r="F732" s="10">
        <v>2547831</v>
      </c>
      <c r="G732" s="10">
        <v>2.7</v>
      </c>
    </row>
    <row r="733" spans="1:7" x14ac:dyDescent="0.2">
      <c r="A733" s="23" t="s">
        <v>375</v>
      </c>
      <c r="B733" s="10">
        <v>36.49</v>
      </c>
      <c r="C733" s="10">
        <v>37.39</v>
      </c>
      <c r="D733" s="10">
        <v>34.54</v>
      </c>
      <c r="E733" s="10">
        <v>35.159999999999997</v>
      </c>
      <c r="F733" s="10">
        <v>9037762</v>
      </c>
      <c r="G733" s="10">
        <v>-8.77</v>
      </c>
    </row>
    <row r="734" spans="1:7" x14ac:dyDescent="0.2">
      <c r="A734" s="23" t="s">
        <v>376</v>
      </c>
      <c r="B734" s="10">
        <v>39.299999999999997</v>
      </c>
      <c r="C734" s="10">
        <v>39.65</v>
      </c>
      <c r="D734" s="10">
        <v>38.46</v>
      </c>
      <c r="E734" s="10">
        <v>38.54</v>
      </c>
      <c r="F734" s="10">
        <v>3112880</v>
      </c>
      <c r="G734" s="10">
        <v>-1.88</v>
      </c>
    </row>
    <row r="735" spans="1:7" x14ac:dyDescent="0.2">
      <c r="A735" s="23" t="s">
        <v>377</v>
      </c>
      <c r="B735" s="10">
        <v>37.36</v>
      </c>
      <c r="C735" s="10">
        <v>39.29</v>
      </c>
      <c r="D735" s="10">
        <v>37.31</v>
      </c>
      <c r="E735" s="10">
        <v>39.28</v>
      </c>
      <c r="F735" s="10">
        <v>2701340</v>
      </c>
      <c r="G735" s="10">
        <v>6.05</v>
      </c>
    </row>
    <row r="736" spans="1:7" x14ac:dyDescent="0.2">
      <c r="A736" s="23" t="s">
        <v>378</v>
      </c>
      <c r="B736" s="10">
        <v>38.5</v>
      </c>
      <c r="C736" s="10">
        <v>38.51</v>
      </c>
      <c r="D736" s="10">
        <v>36.950000000000003</v>
      </c>
      <c r="E736" s="10">
        <v>37.04</v>
      </c>
      <c r="F736" s="10">
        <v>2017949</v>
      </c>
      <c r="G736" s="10">
        <v>-3.29</v>
      </c>
    </row>
    <row r="737" spans="1:7" x14ac:dyDescent="0.2">
      <c r="A737" s="23" t="s">
        <v>379</v>
      </c>
      <c r="B737" s="10">
        <v>38.64</v>
      </c>
      <c r="C737" s="10">
        <v>38.75</v>
      </c>
      <c r="D737" s="10">
        <v>38.21</v>
      </c>
      <c r="E737" s="10">
        <v>38.299999999999997</v>
      </c>
      <c r="F737" s="10">
        <v>990640</v>
      </c>
      <c r="G737" s="10">
        <v>-0.39</v>
      </c>
    </row>
    <row r="738" spans="1:7" x14ac:dyDescent="0.2">
      <c r="A738" s="23" t="s">
        <v>380</v>
      </c>
      <c r="B738" s="10">
        <v>38.299999999999997</v>
      </c>
      <c r="C738" s="10">
        <v>39</v>
      </c>
      <c r="D738" s="10">
        <v>38.049999999999997</v>
      </c>
      <c r="E738" s="10">
        <v>38.450000000000003</v>
      </c>
      <c r="F738" s="10">
        <v>966802</v>
      </c>
      <c r="G738" s="10">
        <v>1.48</v>
      </c>
    </row>
    <row r="739" spans="1:7" x14ac:dyDescent="0.2">
      <c r="A739" s="23" t="s">
        <v>381</v>
      </c>
      <c r="B739" s="10">
        <v>38.450000000000003</v>
      </c>
      <c r="C739" s="10">
        <v>38.869999999999997</v>
      </c>
      <c r="D739" s="10">
        <v>37.29</v>
      </c>
      <c r="E739" s="10">
        <v>37.89</v>
      </c>
      <c r="F739" s="10">
        <v>2261246</v>
      </c>
      <c r="G739" s="10">
        <v>-1.38</v>
      </c>
    </row>
    <row r="740" spans="1:7" x14ac:dyDescent="0.2">
      <c r="A740" s="23" t="s">
        <v>382</v>
      </c>
      <c r="B740" s="10">
        <v>37.979999999999997</v>
      </c>
      <c r="C740" s="10">
        <v>39.15</v>
      </c>
      <c r="D740" s="10">
        <v>37.5</v>
      </c>
      <c r="E740" s="10">
        <v>38.42</v>
      </c>
      <c r="F740" s="10">
        <v>3266148</v>
      </c>
      <c r="G740" s="10">
        <v>-2.09</v>
      </c>
    </row>
    <row r="741" spans="1:7" x14ac:dyDescent="0.2">
      <c r="A741" s="23" t="s">
        <v>383</v>
      </c>
      <c r="B741" s="10">
        <v>39.450000000000003</v>
      </c>
      <c r="C741" s="10">
        <v>40</v>
      </c>
      <c r="D741" s="10">
        <v>39.14</v>
      </c>
      <c r="E741" s="10">
        <v>39.24</v>
      </c>
      <c r="F741" s="10">
        <v>1139733</v>
      </c>
      <c r="G741" s="10">
        <v>-0.61</v>
      </c>
    </row>
    <row r="742" spans="1:7" x14ac:dyDescent="0.2">
      <c r="A742" s="23" t="s">
        <v>384</v>
      </c>
      <c r="B742" s="10">
        <v>39.19</v>
      </c>
      <c r="C742" s="10">
        <v>39.68</v>
      </c>
      <c r="D742" s="10">
        <v>38.950000000000003</v>
      </c>
      <c r="E742" s="10">
        <v>39.479999999999997</v>
      </c>
      <c r="F742" s="10">
        <v>1197521</v>
      </c>
      <c r="G742" s="10">
        <v>0.79</v>
      </c>
    </row>
    <row r="743" spans="1:7" x14ac:dyDescent="0.2">
      <c r="A743" s="23" t="s">
        <v>385</v>
      </c>
      <c r="B743" s="10">
        <v>38.18</v>
      </c>
      <c r="C743" s="10">
        <v>39.39</v>
      </c>
      <c r="D743" s="10">
        <v>37.904499999999999</v>
      </c>
      <c r="E743" s="10">
        <v>39.17</v>
      </c>
      <c r="F743" s="10">
        <v>1893148</v>
      </c>
      <c r="G743" s="10">
        <v>2.73</v>
      </c>
    </row>
    <row r="744" spans="1:7" x14ac:dyDescent="0.2">
      <c r="A744" s="23" t="s">
        <v>386</v>
      </c>
      <c r="B744" s="10">
        <v>38</v>
      </c>
      <c r="C744" s="10">
        <v>38.65</v>
      </c>
      <c r="D744" s="10">
        <v>37.68</v>
      </c>
      <c r="E744" s="10">
        <v>38.130000000000003</v>
      </c>
      <c r="F744" s="10">
        <v>1310192</v>
      </c>
      <c r="G744" s="10">
        <v>1.03</v>
      </c>
    </row>
    <row r="745" spans="1:7" x14ac:dyDescent="0.2">
      <c r="A745" s="23" t="s">
        <v>387</v>
      </c>
      <c r="B745" s="10">
        <v>38.4</v>
      </c>
      <c r="C745" s="10">
        <v>38.42</v>
      </c>
      <c r="D745" s="10">
        <v>37.590000000000003</v>
      </c>
      <c r="E745" s="10">
        <v>37.74</v>
      </c>
      <c r="F745" s="10">
        <v>1127989</v>
      </c>
      <c r="G745" s="10">
        <v>-1.46</v>
      </c>
    </row>
    <row r="746" spans="1:7" x14ac:dyDescent="0.2">
      <c r="A746" s="23" t="s">
        <v>388</v>
      </c>
      <c r="B746" s="10">
        <v>38.17</v>
      </c>
      <c r="C746" s="10">
        <v>38.5</v>
      </c>
      <c r="D746" s="10">
        <v>37.619999999999997</v>
      </c>
      <c r="E746" s="10">
        <v>38.299999999999997</v>
      </c>
      <c r="F746" s="10">
        <v>1100590</v>
      </c>
      <c r="G746" s="10">
        <v>2.11</v>
      </c>
    </row>
    <row r="747" spans="1:7" x14ac:dyDescent="0.2">
      <c r="A747" s="23" t="s">
        <v>389</v>
      </c>
      <c r="B747" s="10">
        <v>37.869999999999997</v>
      </c>
      <c r="C747" s="10">
        <v>37.869999999999997</v>
      </c>
      <c r="D747" s="10">
        <v>36.93</v>
      </c>
      <c r="E747" s="10">
        <v>37.51</v>
      </c>
      <c r="F747" s="10">
        <v>901318</v>
      </c>
      <c r="G747" s="10">
        <v>-0.03</v>
      </c>
    </row>
    <row r="748" spans="1:7" x14ac:dyDescent="0.2">
      <c r="A748" s="23" t="s">
        <v>390</v>
      </c>
      <c r="B748" s="10">
        <v>37.85</v>
      </c>
      <c r="C748" s="10">
        <v>38</v>
      </c>
      <c r="D748" s="10">
        <v>37.43</v>
      </c>
      <c r="E748" s="10">
        <v>37.520000000000003</v>
      </c>
      <c r="F748" s="10">
        <v>968098</v>
      </c>
      <c r="G748" s="10">
        <v>-1.1299999999999999</v>
      </c>
    </row>
    <row r="749" spans="1:7" x14ac:dyDescent="0.2">
      <c r="A749" s="23" t="s">
        <v>391</v>
      </c>
      <c r="B749" s="10">
        <v>38.1</v>
      </c>
      <c r="C749" s="10">
        <v>38.44</v>
      </c>
      <c r="D749" s="10">
        <v>37.130000000000003</v>
      </c>
      <c r="E749" s="10">
        <v>37.950000000000003</v>
      </c>
      <c r="F749" s="10">
        <v>1426503</v>
      </c>
      <c r="G749" s="10">
        <v>-0.21</v>
      </c>
    </row>
    <row r="750" spans="1:7" x14ac:dyDescent="0.2">
      <c r="A750" s="23" t="s">
        <v>392</v>
      </c>
      <c r="B750" s="10">
        <v>36.86</v>
      </c>
      <c r="C750" s="10">
        <v>38.71</v>
      </c>
      <c r="D750" s="10">
        <v>36.86</v>
      </c>
      <c r="E750" s="10">
        <v>38.03</v>
      </c>
      <c r="F750" s="10">
        <v>1985992</v>
      </c>
      <c r="G750" s="10">
        <v>2.84</v>
      </c>
    </row>
    <row r="751" spans="1:7" x14ac:dyDescent="0.2">
      <c r="A751" s="23" t="s">
        <v>393</v>
      </c>
      <c r="B751" s="10">
        <v>37</v>
      </c>
      <c r="C751" s="10">
        <v>37.54</v>
      </c>
      <c r="D751" s="10">
        <v>36.799999999999997</v>
      </c>
      <c r="E751" s="10">
        <v>36.979999999999997</v>
      </c>
      <c r="F751" s="10">
        <v>1287703</v>
      </c>
      <c r="G751" s="10">
        <v>-0.03</v>
      </c>
    </row>
    <row r="752" spans="1:7" x14ac:dyDescent="0.2">
      <c r="A752" s="23" t="s">
        <v>394</v>
      </c>
      <c r="B752" s="10">
        <v>36</v>
      </c>
      <c r="C752" s="10">
        <v>37.72</v>
      </c>
      <c r="D752" s="10">
        <v>35.840000000000003</v>
      </c>
      <c r="E752" s="10">
        <v>36.99</v>
      </c>
      <c r="F752" s="10">
        <v>1970389</v>
      </c>
      <c r="G752" s="10">
        <v>2.75</v>
      </c>
    </row>
    <row r="753" spans="1:7" x14ac:dyDescent="0.2">
      <c r="A753" s="23" t="s">
        <v>395</v>
      </c>
      <c r="B753" s="10">
        <v>35.020000000000003</v>
      </c>
      <c r="C753" s="10">
        <v>36.24</v>
      </c>
      <c r="D753" s="10">
        <v>34.96</v>
      </c>
      <c r="E753" s="10">
        <v>36</v>
      </c>
      <c r="F753" s="10">
        <v>1564206</v>
      </c>
      <c r="G753" s="10">
        <v>2.2999999999999998</v>
      </c>
    </row>
    <row r="754" spans="1:7" x14ac:dyDescent="0.2">
      <c r="A754" s="23" t="s">
        <v>396</v>
      </c>
      <c r="B754" s="10">
        <v>34.56</v>
      </c>
      <c r="C754" s="10">
        <v>35.549999999999997</v>
      </c>
      <c r="D754" s="10">
        <v>34.26</v>
      </c>
      <c r="E754" s="10">
        <v>35.19</v>
      </c>
      <c r="F754" s="10">
        <v>1920131</v>
      </c>
      <c r="G754" s="10">
        <v>1.94</v>
      </c>
    </row>
    <row r="755" spans="1:7" x14ac:dyDescent="0.2">
      <c r="A755" s="23" t="s">
        <v>397</v>
      </c>
      <c r="B755" s="10">
        <v>34.74</v>
      </c>
      <c r="C755" s="10">
        <v>34.78</v>
      </c>
      <c r="D755" s="10">
        <v>33.82</v>
      </c>
      <c r="E755" s="10">
        <v>34.520000000000003</v>
      </c>
      <c r="F755" s="10">
        <v>3555074</v>
      </c>
      <c r="G755" s="10">
        <v>0.41</v>
      </c>
    </row>
    <row r="756" spans="1:7" x14ac:dyDescent="0.2">
      <c r="A756" s="23" t="s">
        <v>398</v>
      </c>
      <c r="B756" s="10">
        <v>34.159999999999997</v>
      </c>
      <c r="C756" s="10">
        <v>34.85</v>
      </c>
      <c r="D756" s="10">
        <v>33.92</v>
      </c>
      <c r="E756" s="10">
        <v>34.380000000000003</v>
      </c>
      <c r="F756" s="10">
        <v>1436604</v>
      </c>
      <c r="G756" s="10">
        <v>0.82</v>
      </c>
    </row>
    <row r="757" spans="1:7" x14ac:dyDescent="0.2">
      <c r="A757" s="23" t="s">
        <v>399</v>
      </c>
      <c r="B757" s="10">
        <v>33.85</v>
      </c>
      <c r="C757" s="10">
        <v>34.229999999999997</v>
      </c>
      <c r="D757" s="10">
        <v>33.729999999999997</v>
      </c>
      <c r="E757" s="10">
        <v>34.1</v>
      </c>
      <c r="F757" s="10">
        <v>1378138</v>
      </c>
      <c r="G757" s="10">
        <v>0.59</v>
      </c>
    </row>
    <row r="758" spans="1:7" x14ac:dyDescent="0.2">
      <c r="A758" s="23" t="s">
        <v>400</v>
      </c>
      <c r="B758" s="10">
        <v>33.11</v>
      </c>
      <c r="C758" s="10">
        <v>34.25</v>
      </c>
      <c r="D758" s="10">
        <v>33.08</v>
      </c>
      <c r="E758" s="10">
        <v>33.9</v>
      </c>
      <c r="F758" s="10">
        <v>1624389</v>
      </c>
      <c r="G758" s="10">
        <v>1.92</v>
      </c>
    </row>
    <row r="759" spans="1:7" x14ac:dyDescent="0.2">
      <c r="A759" s="23" t="s">
        <v>401</v>
      </c>
      <c r="B759" s="10">
        <v>33.08</v>
      </c>
      <c r="C759" s="10">
        <v>33.380000000000003</v>
      </c>
      <c r="D759" s="10">
        <v>32.85</v>
      </c>
      <c r="E759" s="10">
        <v>33.26</v>
      </c>
      <c r="F759" s="10">
        <v>925018</v>
      </c>
      <c r="G759" s="10">
        <v>1.06</v>
      </c>
    </row>
    <row r="760" spans="1:7" x14ac:dyDescent="0.2">
      <c r="A760" s="23" t="s">
        <v>402</v>
      </c>
      <c r="B760" s="10">
        <v>34.04</v>
      </c>
      <c r="C760" s="10">
        <v>34.04</v>
      </c>
      <c r="D760" s="10">
        <v>32.11</v>
      </c>
      <c r="E760" s="10">
        <v>32.909999999999997</v>
      </c>
      <c r="F760" s="10">
        <v>1563174</v>
      </c>
      <c r="G760" s="10">
        <v>-1.85</v>
      </c>
    </row>
    <row r="761" spans="1:7" x14ac:dyDescent="0.2">
      <c r="A761" s="23" t="s">
        <v>403</v>
      </c>
      <c r="B761" s="10">
        <v>33.869999999999997</v>
      </c>
      <c r="C761" s="10">
        <v>33.99</v>
      </c>
      <c r="D761" s="10">
        <v>33.380000000000003</v>
      </c>
      <c r="E761" s="10">
        <v>33.53</v>
      </c>
      <c r="F761" s="10">
        <v>922405</v>
      </c>
      <c r="G761" s="10">
        <v>-0.33</v>
      </c>
    </row>
    <row r="762" spans="1:7" x14ac:dyDescent="0.2">
      <c r="A762" s="23" t="s">
        <v>404</v>
      </c>
      <c r="B762" s="10">
        <v>34.01</v>
      </c>
      <c r="C762" s="10">
        <v>34.19</v>
      </c>
      <c r="D762" s="10">
        <v>33.4</v>
      </c>
      <c r="E762" s="10">
        <v>33.64</v>
      </c>
      <c r="F762" s="10">
        <v>697979</v>
      </c>
      <c r="G762" s="10">
        <v>-0.12</v>
      </c>
    </row>
    <row r="763" spans="1:7" x14ac:dyDescent="0.2">
      <c r="A763" s="23" t="s">
        <v>405</v>
      </c>
      <c r="B763" s="10">
        <v>34.5</v>
      </c>
      <c r="C763" s="10">
        <v>34.5</v>
      </c>
      <c r="D763" s="10">
        <v>33.11</v>
      </c>
      <c r="E763" s="10">
        <v>33.68</v>
      </c>
      <c r="F763" s="10">
        <v>1283985</v>
      </c>
      <c r="G763" s="10">
        <v>-1.92</v>
      </c>
    </row>
    <row r="764" spans="1:7" x14ac:dyDescent="0.2">
      <c r="A764" s="23" t="s">
        <v>406</v>
      </c>
      <c r="B764" s="10">
        <v>34.799999999999997</v>
      </c>
      <c r="C764" s="10">
        <v>34.799999999999997</v>
      </c>
      <c r="D764" s="10">
        <v>33.9</v>
      </c>
      <c r="E764" s="10">
        <v>34.340000000000003</v>
      </c>
      <c r="F764" s="10">
        <v>441909</v>
      </c>
      <c r="G764" s="10">
        <v>-0.17</v>
      </c>
    </row>
    <row r="765" spans="1:7" x14ac:dyDescent="0.2">
      <c r="A765" s="23" t="s">
        <v>407</v>
      </c>
      <c r="B765" s="10">
        <v>34.799999999999997</v>
      </c>
      <c r="C765" s="10">
        <v>34.799999999999997</v>
      </c>
      <c r="D765" s="10">
        <v>33.92</v>
      </c>
      <c r="E765" s="10">
        <v>34.4</v>
      </c>
      <c r="F765" s="10">
        <v>673993</v>
      </c>
      <c r="G765" s="10">
        <v>-1.06</v>
      </c>
    </row>
    <row r="766" spans="1:7" x14ac:dyDescent="0.2">
      <c r="A766" s="23" t="s">
        <v>408</v>
      </c>
      <c r="B766" s="10">
        <v>35.18</v>
      </c>
      <c r="C766" s="10">
        <v>35.450000000000003</v>
      </c>
      <c r="D766" s="10">
        <v>34.75</v>
      </c>
      <c r="E766" s="10">
        <v>34.770000000000003</v>
      </c>
      <c r="F766" s="10">
        <v>741941</v>
      </c>
      <c r="G766" s="10">
        <v>-1.67</v>
      </c>
    </row>
    <row r="768" spans="1:7" x14ac:dyDescent="0.2">
      <c r="A768" s="28" t="s">
        <v>418</v>
      </c>
    </row>
    <row r="770" spans="1:1" x14ac:dyDescent="0.2">
      <c r="A770" s="18" t="s">
        <v>419</v>
      </c>
    </row>
  </sheetData>
  <mergeCells count="3">
    <mergeCell ref="A7:G7"/>
    <mergeCell ref="A8:G8"/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sqref="A1:C1"/>
    </sheetView>
  </sheetViews>
  <sheetFormatPr defaultRowHeight="12.75" x14ac:dyDescent="0.2"/>
  <cols>
    <col min="1" max="1" width="50.7109375" customWidth="1"/>
    <col min="2" max="3" width="12.7109375" customWidth="1"/>
    <col min="4" max="4" width="48.28515625" bestFit="1" customWidth="1"/>
    <col min="5" max="192" width="12.7109375" customWidth="1"/>
  </cols>
  <sheetData>
    <row r="1" spans="1:4" ht="20.25" x14ac:dyDescent="0.3">
      <c r="A1" s="51" t="s">
        <v>411</v>
      </c>
      <c r="B1" s="51"/>
      <c r="C1" s="51"/>
    </row>
    <row r="3" spans="1:4" x14ac:dyDescent="0.2">
      <c r="A3" s="2" t="s">
        <v>1</v>
      </c>
    </row>
    <row r="6" spans="1:4" x14ac:dyDescent="0.2">
      <c r="A6" s="3" t="s">
        <v>2</v>
      </c>
    </row>
    <row r="7" spans="1:4" x14ac:dyDescent="0.2">
      <c r="A7" s="5" t="s">
        <v>3</v>
      </c>
      <c r="B7" s="29">
        <v>42735</v>
      </c>
      <c r="C7" s="5"/>
    </row>
    <row r="8" spans="1:4" x14ac:dyDescent="0.2">
      <c r="A8" s="5" t="s">
        <v>4</v>
      </c>
      <c r="B8" s="6" t="s">
        <v>5</v>
      </c>
      <c r="C8" s="5"/>
    </row>
    <row r="9" spans="1:4" ht="25.5" x14ac:dyDescent="0.2">
      <c r="A9" s="5" t="s">
        <v>6</v>
      </c>
      <c r="B9" s="6" t="s">
        <v>7</v>
      </c>
      <c r="C9" s="5"/>
    </row>
    <row r="10" spans="1:4" x14ac:dyDescent="0.2">
      <c r="A10" s="5" t="s">
        <v>8</v>
      </c>
      <c r="B10" s="6" t="s">
        <v>9</v>
      </c>
      <c r="C10" s="5"/>
    </row>
    <row r="11" spans="1:4" x14ac:dyDescent="0.2">
      <c r="A11" s="5" t="s">
        <v>10</v>
      </c>
      <c r="B11" s="6" t="s">
        <v>11</v>
      </c>
      <c r="C11" s="5"/>
    </row>
    <row r="12" spans="1:4" ht="15" x14ac:dyDescent="0.25">
      <c r="A12" s="1" t="s">
        <v>12</v>
      </c>
      <c r="B12" s="8">
        <v>1905713</v>
      </c>
      <c r="C12" s="1"/>
      <c r="D12" s="12"/>
    </row>
    <row r="13" spans="1:4" ht="15" x14ac:dyDescent="0.25">
      <c r="A13" s="1" t="s">
        <v>13</v>
      </c>
      <c r="B13" s="8">
        <v>17947</v>
      </c>
      <c r="C13" s="1"/>
      <c r="D13" s="13"/>
    </row>
    <row r="14" spans="1:4" ht="15" x14ac:dyDescent="0.25">
      <c r="A14" s="1" t="s">
        <v>15</v>
      </c>
      <c r="B14" s="8" t="s">
        <v>14</v>
      </c>
      <c r="C14" s="1"/>
      <c r="D14" s="12"/>
    </row>
    <row r="15" spans="1:4" ht="15" x14ac:dyDescent="0.25">
      <c r="A15" s="1" t="s">
        <v>16</v>
      </c>
      <c r="B15" s="8">
        <v>226604</v>
      </c>
      <c r="C15" s="1"/>
      <c r="D15" s="14"/>
    </row>
    <row r="16" spans="1:4" ht="15" x14ac:dyDescent="0.25">
      <c r="A16" s="1" t="s">
        <v>17</v>
      </c>
      <c r="B16" s="8">
        <v>392292</v>
      </c>
      <c r="C16" s="1"/>
      <c r="D16" s="14"/>
    </row>
    <row r="17" spans="1:4" ht="15" x14ac:dyDescent="0.25">
      <c r="A17" s="1" t="s">
        <v>18</v>
      </c>
      <c r="B17" s="8">
        <v>56114</v>
      </c>
      <c r="C17" s="1"/>
      <c r="D17" s="14"/>
    </row>
    <row r="18" spans="1:4" ht="15" x14ac:dyDescent="0.25">
      <c r="A18" s="1" t="s">
        <v>19</v>
      </c>
      <c r="B18" s="8">
        <v>397318</v>
      </c>
      <c r="C18" s="1"/>
      <c r="D18" s="14"/>
    </row>
    <row r="19" spans="1:4" ht="15" x14ac:dyDescent="0.25">
      <c r="A19" s="1" t="s">
        <v>20</v>
      </c>
      <c r="B19" s="8">
        <v>107951</v>
      </c>
      <c r="C19" s="1"/>
      <c r="D19" s="14"/>
    </row>
    <row r="20" spans="1:4" ht="15" x14ac:dyDescent="0.25">
      <c r="A20" s="1" t="s">
        <v>21</v>
      </c>
      <c r="B20" s="8">
        <v>953675</v>
      </c>
      <c r="C20" s="1"/>
      <c r="D20" s="14"/>
    </row>
    <row r="21" spans="1:4" ht="15" x14ac:dyDescent="0.25">
      <c r="A21" s="1" t="s">
        <v>22</v>
      </c>
      <c r="B21" s="8">
        <v>94718</v>
      </c>
      <c r="C21" s="1"/>
      <c r="D21" s="14"/>
    </row>
    <row r="22" spans="1:4" ht="15" x14ac:dyDescent="0.25">
      <c r="A22" s="1" t="s">
        <v>23</v>
      </c>
      <c r="B22" s="8">
        <v>3198657</v>
      </c>
      <c r="C22" s="1"/>
      <c r="D22" s="14"/>
    </row>
    <row r="23" spans="1:4" ht="15" x14ac:dyDescent="0.25">
      <c r="A23" s="1" t="s">
        <v>24</v>
      </c>
      <c r="B23" s="8">
        <v>766744</v>
      </c>
      <c r="C23" s="1"/>
      <c r="D23" s="14"/>
    </row>
    <row r="24" spans="1:4" ht="15" x14ac:dyDescent="0.25">
      <c r="A24" s="1" t="s">
        <v>25</v>
      </c>
      <c r="B24" s="8">
        <v>720746</v>
      </c>
      <c r="C24" s="1"/>
      <c r="D24" s="14"/>
    </row>
    <row r="25" spans="1:4" x14ac:dyDescent="0.2">
      <c r="A25" s="1" t="s">
        <v>26</v>
      </c>
      <c r="B25" s="8">
        <v>295906</v>
      </c>
      <c r="C25" s="1"/>
    </row>
    <row r="26" spans="1:4" x14ac:dyDescent="0.2">
      <c r="A26" s="1" t="s">
        <v>27</v>
      </c>
      <c r="B26" s="8">
        <v>230270</v>
      </c>
      <c r="C26" s="1"/>
    </row>
    <row r="27" spans="1:4" x14ac:dyDescent="0.2">
      <c r="A27" s="1" t="s">
        <v>28</v>
      </c>
      <c r="B27" s="8">
        <v>154362</v>
      </c>
      <c r="C27" s="1"/>
    </row>
    <row r="28" spans="1:4" x14ac:dyDescent="0.2">
      <c r="A28" s="1" t="s">
        <v>29</v>
      </c>
      <c r="B28" s="8">
        <v>49478</v>
      </c>
      <c r="C28" s="1"/>
    </row>
    <row r="29" spans="1:4" x14ac:dyDescent="0.2">
      <c r="A29" s="1" t="s">
        <v>30</v>
      </c>
      <c r="B29" s="8">
        <v>98970</v>
      </c>
      <c r="C29" s="1"/>
    </row>
    <row r="30" spans="1:4" x14ac:dyDescent="0.2">
      <c r="A30" s="1" t="s">
        <v>31</v>
      </c>
      <c r="B30" s="8">
        <v>572125</v>
      </c>
      <c r="C30" s="1"/>
    </row>
    <row r="31" spans="1:4" x14ac:dyDescent="0.2">
      <c r="A31" s="1" t="s">
        <v>32</v>
      </c>
      <c r="B31" s="8">
        <v>2121857</v>
      </c>
      <c r="C31" s="1"/>
    </row>
    <row r="32" spans="1:4" x14ac:dyDescent="0.2">
      <c r="A32" s="1" t="s">
        <v>33</v>
      </c>
      <c r="B32" s="8">
        <v>292590</v>
      </c>
      <c r="C32" s="1"/>
    </row>
    <row r="33" spans="1:3" x14ac:dyDescent="0.2">
      <c r="A33" s="1" t="s">
        <v>34</v>
      </c>
      <c r="B33" s="8">
        <v>1829267</v>
      </c>
      <c r="C33" s="1"/>
    </row>
    <row r="34" spans="1:3" x14ac:dyDescent="0.2">
      <c r="A34" s="1" t="s">
        <v>15</v>
      </c>
      <c r="B34" s="8">
        <v>11374</v>
      </c>
      <c r="C34" s="1"/>
    </row>
    <row r="35" spans="1:3" x14ac:dyDescent="0.2">
      <c r="A35" s="1" t="s">
        <v>35</v>
      </c>
      <c r="B35" s="8" t="s">
        <v>14</v>
      </c>
      <c r="C35" s="1"/>
    </row>
    <row r="36" spans="1:3" x14ac:dyDescent="0.2">
      <c r="A36" s="1" t="s">
        <v>36</v>
      </c>
      <c r="B36" s="8" t="s">
        <v>14</v>
      </c>
      <c r="C36" s="1"/>
    </row>
    <row r="37" spans="1:3" x14ac:dyDescent="0.2">
      <c r="A37" s="1" t="s">
        <v>37</v>
      </c>
      <c r="B37" s="8" t="s">
        <v>14</v>
      </c>
      <c r="C37" s="1"/>
    </row>
    <row r="38" spans="1:3" x14ac:dyDescent="0.2">
      <c r="A38" s="1" t="s">
        <v>37</v>
      </c>
      <c r="B38" s="8" t="s">
        <v>14</v>
      </c>
      <c r="C38" s="1"/>
    </row>
    <row r="39" spans="1:3" x14ac:dyDescent="0.2">
      <c r="A39" s="1" t="s">
        <v>37</v>
      </c>
      <c r="B39" s="8">
        <v>43209</v>
      </c>
      <c r="C39" s="1"/>
    </row>
    <row r="40" spans="1:3" x14ac:dyDescent="0.2">
      <c r="A40" s="1" t="s">
        <v>38</v>
      </c>
      <c r="B40" s="8">
        <v>5849251</v>
      </c>
      <c r="C40" s="1"/>
    </row>
    <row r="41" spans="1:3" x14ac:dyDescent="0.2">
      <c r="A41" s="1" t="s">
        <v>39</v>
      </c>
      <c r="B41" s="8">
        <v>777946</v>
      </c>
      <c r="C41" s="1"/>
    </row>
    <row r="42" spans="1:3" x14ac:dyDescent="0.2">
      <c r="A42" s="1" t="s">
        <v>40</v>
      </c>
      <c r="B42" s="8">
        <v>32321</v>
      </c>
      <c r="C42" s="1"/>
    </row>
    <row r="43" spans="1:3" x14ac:dyDescent="0.2">
      <c r="A43" s="1" t="s">
        <v>41</v>
      </c>
      <c r="B43" s="8">
        <v>21030</v>
      </c>
      <c r="C43" s="1"/>
    </row>
    <row r="44" spans="1:3" x14ac:dyDescent="0.2">
      <c r="A44" s="1" t="s">
        <v>42</v>
      </c>
      <c r="B44" s="8">
        <v>7222</v>
      </c>
      <c r="C44" s="1"/>
    </row>
    <row r="45" spans="1:3" x14ac:dyDescent="0.2">
      <c r="A45" s="1" t="s">
        <v>43</v>
      </c>
      <c r="B45" s="8">
        <v>3573</v>
      </c>
      <c r="C45" s="1"/>
    </row>
    <row r="46" spans="1:3" x14ac:dyDescent="0.2">
      <c r="A46" s="1" t="s">
        <v>44</v>
      </c>
      <c r="B46" s="8">
        <v>10470</v>
      </c>
      <c r="C46" s="1"/>
    </row>
    <row r="47" spans="1:3" x14ac:dyDescent="0.2">
      <c r="A47" s="1" t="s">
        <v>45</v>
      </c>
      <c r="B47" s="8">
        <v>71229</v>
      </c>
      <c r="C47" s="1"/>
    </row>
    <row r="48" spans="1:3" x14ac:dyDescent="0.2">
      <c r="A48" s="1" t="s">
        <v>46</v>
      </c>
      <c r="B48" s="8">
        <v>68547</v>
      </c>
      <c r="C48" s="1"/>
    </row>
    <row r="49" spans="1:3" x14ac:dyDescent="0.2">
      <c r="A49" s="1" t="s">
        <v>47</v>
      </c>
      <c r="B49" s="8">
        <v>54492</v>
      </c>
      <c r="C49" s="1"/>
    </row>
    <row r="50" spans="1:3" x14ac:dyDescent="0.2">
      <c r="A50" s="1" t="s">
        <v>48</v>
      </c>
      <c r="B50" s="8" t="s">
        <v>14</v>
      </c>
      <c r="C50" s="1"/>
    </row>
    <row r="51" spans="1:3" x14ac:dyDescent="0.2">
      <c r="A51" s="1" t="s">
        <v>49</v>
      </c>
      <c r="B51" s="8">
        <v>268884</v>
      </c>
      <c r="C51" s="1"/>
    </row>
    <row r="52" spans="1:3" x14ac:dyDescent="0.2">
      <c r="A52" s="1" t="s">
        <v>50</v>
      </c>
      <c r="B52" s="8">
        <v>191651</v>
      </c>
      <c r="C52" s="1"/>
    </row>
    <row r="53" spans="1:3" x14ac:dyDescent="0.2">
      <c r="A53" s="1" t="s">
        <v>51</v>
      </c>
      <c r="B53" s="8" t="s">
        <v>14</v>
      </c>
      <c r="C53" s="1"/>
    </row>
    <row r="54" spans="1:3" x14ac:dyDescent="0.2">
      <c r="A54" s="1" t="s">
        <v>52</v>
      </c>
      <c r="B54" s="8">
        <v>9532</v>
      </c>
      <c r="C54" s="1"/>
    </row>
    <row r="55" spans="1:3" x14ac:dyDescent="0.2">
      <c r="A55" s="1" t="s">
        <v>53</v>
      </c>
      <c r="B55" s="8">
        <v>257587</v>
      </c>
      <c r="C55" s="1"/>
    </row>
    <row r="56" spans="1:3" x14ac:dyDescent="0.2">
      <c r="A56" s="1" t="s">
        <v>54</v>
      </c>
      <c r="B56" s="8">
        <v>601566</v>
      </c>
      <c r="C56" s="1"/>
    </row>
    <row r="57" spans="1:3" x14ac:dyDescent="0.2">
      <c r="A57" s="1" t="s">
        <v>55</v>
      </c>
      <c r="B57" s="8" t="s">
        <v>14</v>
      </c>
      <c r="C57" s="1"/>
    </row>
    <row r="58" spans="1:3" x14ac:dyDescent="0.2">
      <c r="A58" s="1" t="s">
        <v>56</v>
      </c>
      <c r="B58" s="8">
        <v>2107166</v>
      </c>
      <c r="C58" s="1"/>
    </row>
    <row r="59" spans="1:3" x14ac:dyDescent="0.2">
      <c r="A59" s="1" t="s">
        <v>50</v>
      </c>
      <c r="B59" s="8">
        <v>292271</v>
      </c>
      <c r="C59" s="1"/>
    </row>
    <row r="60" spans="1:3" x14ac:dyDescent="0.2">
      <c r="A60" s="1" t="s">
        <v>55</v>
      </c>
      <c r="B60" s="8" t="s">
        <v>14</v>
      </c>
      <c r="C60" s="1"/>
    </row>
    <row r="61" spans="1:3" x14ac:dyDescent="0.2">
      <c r="A61" s="1" t="s">
        <v>51</v>
      </c>
      <c r="B61" s="8">
        <v>487879</v>
      </c>
      <c r="C61" s="1"/>
    </row>
    <row r="62" spans="1:3" x14ac:dyDescent="0.2">
      <c r="A62" s="1" t="s">
        <v>57</v>
      </c>
      <c r="B62" s="8">
        <v>12267</v>
      </c>
      <c r="C62" s="1"/>
    </row>
    <row r="63" spans="1:3" x14ac:dyDescent="0.2">
      <c r="A63" s="1" t="s">
        <v>58</v>
      </c>
      <c r="B63" s="8">
        <v>1806518</v>
      </c>
      <c r="C63" s="1"/>
    </row>
    <row r="64" spans="1:3" x14ac:dyDescent="0.2">
      <c r="A64" s="1" t="s">
        <v>59</v>
      </c>
      <c r="B64" s="8" t="s">
        <v>14</v>
      </c>
      <c r="C64" s="1"/>
    </row>
    <row r="65" spans="1:5" x14ac:dyDescent="0.2">
      <c r="A65" s="1" t="s">
        <v>60</v>
      </c>
      <c r="B65" s="8" t="s">
        <v>14</v>
      </c>
      <c r="C65" s="1"/>
    </row>
    <row r="66" spans="1:5" x14ac:dyDescent="0.2">
      <c r="A66" s="1" t="s">
        <v>61</v>
      </c>
      <c r="B66" s="8" t="s">
        <v>14</v>
      </c>
      <c r="C66" s="1"/>
    </row>
    <row r="67" spans="1:5" x14ac:dyDescent="0.2">
      <c r="A67" s="1" t="s">
        <v>62</v>
      </c>
      <c r="B67" s="8" t="s">
        <v>14</v>
      </c>
      <c r="C67" s="1"/>
    </row>
    <row r="68" spans="1:5" x14ac:dyDescent="0.2">
      <c r="A68" s="1" t="s">
        <v>63</v>
      </c>
      <c r="B68" s="8" t="s">
        <v>14</v>
      </c>
      <c r="C68" s="1"/>
    </row>
    <row r="69" spans="1:5" x14ac:dyDescent="0.2">
      <c r="A69" s="1" t="s">
        <v>63</v>
      </c>
      <c r="B69" s="8" t="s">
        <v>14</v>
      </c>
      <c r="C69" s="1"/>
    </row>
    <row r="70" spans="1:5" x14ac:dyDescent="0.2">
      <c r="A70" s="1" t="s">
        <v>63</v>
      </c>
      <c r="B70" s="8">
        <v>173244</v>
      </c>
      <c r="C70" s="1"/>
    </row>
    <row r="71" spans="1:5" x14ac:dyDescent="0.2">
      <c r="A71" s="1" t="s">
        <v>65</v>
      </c>
      <c r="B71" s="8">
        <v>58196</v>
      </c>
      <c r="C71" s="1"/>
    </row>
    <row r="72" spans="1:5" x14ac:dyDescent="0.2">
      <c r="A72" s="1" t="s">
        <v>64</v>
      </c>
      <c r="B72" s="8">
        <v>4937541</v>
      </c>
      <c r="C72" s="1"/>
    </row>
    <row r="73" spans="1:5" x14ac:dyDescent="0.2">
      <c r="A73" s="1" t="s">
        <v>66</v>
      </c>
      <c r="B73" s="8">
        <v>126</v>
      </c>
      <c r="C73" s="1"/>
    </row>
    <row r="74" spans="1:5" x14ac:dyDescent="0.2">
      <c r="A74" s="1" t="s">
        <v>67</v>
      </c>
      <c r="B74" s="8">
        <v>2345266</v>
      </c>
      <c r="C74" s="1"/>
    </row>
    <row r="75" spans="1:5" x14ac:dyDescent="0.2">
      <c r="A75" s="1" t="s">
        <v>68</v>
      </c>
      <c r="B75" s="8" t="s">
        <v>14</v>
      </c>
      <c r="C75" s="1"/>
      <c r="D75" s="26" t="s">
        <v>420</v>
      </c>
    </row>
    <row r="76" spans="1:5" x14ac:dyDescent="0.2">
      <c r="A76" s="1" t="s">
        <v>69</v>
      </c>
      <c r="B76" s="8">
        <v>-1433682</v>
      </c>
      <c r="C76" s="1"/>
      <c r="D76" s="26" t="s">
        <v>414</v>
      </c>
      <c r="E76" s="27" t="s">
        <v>415</v>
      </c>
    </row>
    <row r="77" spans="1:5" x14ac:dyDescent="0.2">
      <c r="A77" s="1" t="s">
        <v>70</v>
      </c>
      <c r="B77" s="8">
        <v>911710</v>
      </c>
      <c r="C77" s="1"/>
      <c r="D77" s="25">
        <f>B40</f>
        <v>5849251</v>
      </c>
      <c r="E77" s="25">
        <f>B72+B77</f>
        <v>5849251</v>
      </c>
    </row>
    <row r="79" spans="1:5" x14ac:dyDescent="0.2">
      <c r="A79" s="24" t="s">
        <v>418</v>
      </c>
      <c r="B79" s="7"/>
      <c r="C79" s="7"/>
    </row>
    <row r="81" spans="1:7" x14ac:dyDescent="0.2">
      <c r="A81" s="18" t="s">
        <v>419</v>
      </c>
    </row>
    <row r="82" spans="1:7" x14ac:dyDescent="0.2">
      <c r="A82" s="19"/>
      <c r="B82" s="18"/>
    </row>
    <row r="83" spans="1:7" x14ac:dyDescent="0.2">
      <c r="A83" s="19"/>
    </row>
    <row r="84" spans="1:7" x14ac:dyDescent="0.2">
      <c r="A84" s="11"/>
      <c r="B84" s="7"/>
      <c r="C84" s="7"/>
      <c r="D84" s="7"/>
    </row>
    <row r="85" spans="1:7" x14ac:dyDescent="0.2">
      <c r="A85" s="49"/>
      <c r="B85" s="50"/>
      <c r="C85" s="50"/>
      <c r="D85" s="50"/>
      <c r="E85" s="50"/>
      <c r="F85" s="50"/>
      <c r="G85" s="50"/>
    </row>
  </sheetData>
  <mergeCells count="2">
    <mergeCell ref="A1:C1"/>
    <mergeCell ref="A85:G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workbookViewId="0">
      <selection activeCell="D24" sqref="D24"/>
    </sheetView>
  </sheetViews>
  <sheetFormatPr defaultRowHeight="12.75" x14ac:dyDescent="0.2"/>
  <cols>
    <col min="1" max="1" width="50.7109375" customWidth="1"/>
    <col min="2" max="2" width="12.7109375" customWidth="1"/>
    <col min="3" max="3" width="7.28515625" customWidth="1"/>
    <col min="4" max="4" width="43" bestFit="1" customWidth="1"/>
    <col min="5" max="7" width="12.7109375" customWidth="1"/>
    <col min="8" max="8" width="16.140625" bestFit="1" customWidth="1"/>
    <col min="9" max="9" width="48.28515625" bestFit="1" customWidth="1"/>
    <col min="10" max="197" width="12.7109375" customWidth="1"/>
  </cols>
  <sheetData>
    <row r="1" spans="1:9" ht="20.25" x14ac:dyDescent="0.3">
      <c r="A1" s="51" t="s">
        <v>411</v>
      </c>
      <c r="B1" s="51"/>
      <c r="C1" s="51"/>
    </row>
    <row r="3" spans="1:9" x14ac:dyDescent="0.2">
      <c r="A3" s="2" t="s">
        <v>1</v>
      </c>
    </row>
    <row r="6" spans="1:9" x14ac:dyDescent="0.2">
      <c r="A6" s="3" t="s">
        <v>2</v>
      </c>
    </row>
    <row r="7" spans="1:9" x14ac:dyDescent="0.2">
      <c r="A7" s="5" t="s">
        <v>3</v>
      </c>
      <c r="B7" s="29">
        <v>43100</v>
      </c>
      <c r="C7" s="5"/>
    </row>
    <row r="8" spans="1:9" x14ac:dyDescent="0.2">
      <c r="A8" s="5" t="s">
        <v>4</v>
      </c>
      <c r="B8" s="6" t="s">
        <v>5</v>
      </c>
      <c r="C8" s="5"/>
    </row>
    <row r="9" spans="1:9" ht="25.5" x14ac:dyDescent="0.2">
      <c r="A9" s="5" t="s">
        <v>6</v>
      </c>
      <c r="B9" s="6" t="s">
        <v>7</v>
      </c>
      <c r="C9" s="5"/>
    </row>
    <row r="10" spans="1:9" x14ac:dyDescent="0.2">
      <c r="A10" s="5" t="s">
        <v>8</v>
      </c>
      <c r="B10" s="6" t="s">
        <v>9</v>
      </c>
      <c r="C10" s="5"/>
    </row>
    <row r="11" spans="1:9" x14ac:dyDescent="0.2">
      <c r="A11" s="5" t="s">
        <v>10</v>
      </c>
      <c r="B11" s="6" t="s">
        <v>11</v>
      </c>
      <c r="C11" s="5"/>
    </row>
    <row r="12" spans="1:9" ht="15" x14ac:dyDescent="0.25">
      <c r="A12" s="1" t="s">
        <v>12</v>
      </c>
      <c r="B12" s="8">
        <v>1196908</v>
      </c>
      <c r="C12" s="1"/>
      <c r="D12" s="52" t="s">
        <v>423</v>
      </c>
      <c r="E12" s="52"/>
      <c r="F12" s="52"/>
      <c r="G12" s="52"/>
      <c r="H12" s="30" t="s">
        <v>424</v>
      </c>
      <c r="I12" s="12"/>
    </row>
    <row r="13" spans="1:9" ht="15" x14ac:dyDescent="0.25">
      <c r="A13" s="1" t="s">
        <v>13</v>
      </c>
      <c r="B13" s="8">
        <v>22628</v>
      </c>
      <c r="C13" s="1"/>
      <c r="D13" s="31"/>
      <c r="E13" s="32">
        <v>2017</v>
      </c>
      <c r="F13" s="32">
        <v>2016</v>
      </c>
      <c r="G13" s="32">
        <v>2015</v>
      </c>
      <c r="H13" s="33"/>
      <c r="I13" s="13"/>
    </row>
    <row r="14" spans="1:9" ht="15" x14ac:dyDescent="0.25">
      <c r="A14" s="1" t="s">
        <v>15</v>
      </c>
      <c r="B14" s="8" t="s">
        <v>14</v>
      </c>
      <c r="C14" s="1"/>
      <c r="D14" s="34"/>
      <c r="E14" s="18"/>
      <c r="F14" s="18"/>
      <c r="G14" s="18"/>
      <c r="H14" s="35"/>
      <c r="I14" s="12"/>
    </row>
    <row r="15" spans="1:9" ht="15" x14ac:dyDescent="0.25">
      <c r="A15" s="1" t="s">
        <v>16</v>
      </c>
      <c r="B15" s="8">
        <v>168965</v>
      </c>
      <c r="C15" s="1"/>
      <c r="D15" s="36" t="s">
        <v>143</v>
      </c>
      <c r="E15" s="37">
        <f>'Company A 2017 Balance Sheet'!$B$22/'Company A 2017 Balance Sheet'!$B$58</f>
        <v>0.99122741608238407</v>
      </c>
      <c r="F15" s="37">
        <f>'Company A 2016 Balance Sheet'!$B$22/'Company A 2016 Balance Sheet'!$B$58</f>
        <v>1.5179900397026147</v>
      </c>
      <c r="G15" s="37">
        <f>'Company A 2015 Balance Sheet'!$B$22/'Company A 2015 Balance Sheet'!$B$58</f>
        <v>1.8750207358255822</v>
      </c>
      <c r="H15" s="38"/>
      <c r="I15" s="14"/>
    </row>
    <row r="16" spans="1:9" ht="15" x14ac:dyDescent="0.25">
      <c r="A16" s="1" t="s">
        <v>17</v>
      </c>
      <c r="B16" s="8">
        <v>528935</v>
      </c>
      <c r="C16" s="1"/>
      <c r="D16" s="36" t="s">
        <v>146</v>
      </c>
      <c r="E16" s="37">
        <f>'Company A 2017 Balance Sheet'!$B$72/'Company A 2017 Balance Sheet'!$B$77</f>
        <v>6.4314748967807347</v>
      </c>
      <c r="F16" s="37">
        <f>'Company A 2016 Balance Sheet'!$B$72/'Company A 2016 Balance Sheet'!$B$77</f>
        <v>5.4156924899364931</v>
      </c>
      <c r="G16" s="37">
        <f>'Company A 2015 Balance Sheet'!$B$72/'Company A 2015 Balance Sheet'!$B$77</f>
        <v>2.6229314066434823</v>
      </c>
      <c r="H16" s="38">
        <v>109.19</v>
      </c>
      <c r="I16" s="14"/>
    </row>
    <row r="17" spans="1:9" ht="15" x14ac:dyDescent="0.25">
      <c r="A17" s="1" t="s">
        <v>18</v>
      </c>
      <c r="B17" s="8">
        <v>163830</v>
      </c>
      <c r="C17" s="1"/>
      <c r="D17" s="36" t="s">
        <v>149</v>
      </c>
      <c r="E17" s="39">
        <f>'Company A 2017 Cash Flow'!$B$33+'Company A 2017 Cash Flow'!$B$34</f>
        <v>-2159349</v>
      </c>
      <c r="F17" s="39">
        <f>'Company A 2016 Cash Flow'!$B$33+'Company A 2016 Cash Flow'!$B$34</f>
        <v>-1027222</v>
      </c>
      <c r="G17" s="40">
        <f>'Company A 2015 Cash Flow'!$B$33+'Company A 2015 Cash Flow'!$B$34</f>
        <v>-6230</v>
      </c>
      <c r="H17" s="38"/>
      <c r="I17" s="14"/>
    </row>
    <row r="18" spans="1:9" ht="15" x14ac:dyDescent="0.25">
      <c r="A18" s="1" t="s">
        <v>19</v>
      </c>
      <c r="B18" s="8">
        <v>476512</v>
      </c>
      <c r="C18" s="1"/>
      <c r="D18" s="36" t="s">
        <v>144</v>
      </c>
      <c r="E18" s="41">
        <f>'Company A 2017 Income Statement'!$B$37/'Company A 2017 Income Statement'!$B$38</f>
        <v>-6.931740534469041</v>
      </c>
      <c r="F18" s="41">
        <f>'Company A 2016 Income Statement'!$B$37/'Company A 2016 Income Statement'!$B$38</f>
        <v>-2.3610209666835966</v>
      </c>
      <c r="G18" s="41">
        <f>'Company A 2015 Income Statement'!$B$37/'Company A 2015 Income Statement'!$B$38</f>
        <v>-0.61977159305784135</v>
      </c>
      <c r="H18" s="38">
        <v>1.63</v>
      </c>
      <c r="I18" s="14"/>
    </row>
    <row r="19" spans="1:9" ht="15" x14ac:dyDescent="0.25">
      <c r="A19" s="1" t="s">
        <v>20</v>
      </c>
      <c r="B19" s="8">
        <v>108561</v>
      </c>
      <c r="C19" s="1"/>
      <c r="D19" s="36" t="s">
        <v>147</v>
      </c>
      <c r="E19" s="42">
        <f>E24/E18</f>
        <v>-34.624781295046603</v>
      </c>
      <c r="F19" s="42">
        <f t="shared" ref="F19:G19" si="0">F24/F18</f>
        <v>-94.200772944599365</v>
      </c>
      <c r="G19" s="42">
        <f t="shared" si="0"/>
        <v>-242.71683582303348</v>
      </c>
      <c r="H19" s="43">
        <v>13</v>
      </c>
      <c r="I19" s="14"/>
    </row>
    <row r="20" spans="1:9" ht="15" x14ac:dyDescent="0.25">
      <c r="A20" s="1" t="s">
        <v>21</v>
      </c>
      <c r="B20" s="8">
        <v>1277838</v>
      </c>
      <c r="C20" s="1"/>
      <c r="D20" s="36" t="s">
        <v>145</v>
      </c>
      <c r="E20" s="44">
        <f>'Company A 2017 Income Statement'!$B$37/'Company A 2017 Balance Sheet'!$B$77</f>
        <v>-0.81607777810429183</v>
      </c>
      <c r="F20" s="44">
        <f>'Company A 2016 Income Statement'!$B$37/'Company A 2016 Balance Sheet'!$B$77</f>
        <v>-0.32251483476105341</v>
      </c>
      <c r="G20" s="44">
        <f>'Company A 2015 Income Statement'!$B$37/'Company A 2015 Balance Sheet'!$B$77</f>
        <v>-0.11094555702122556</v>
      </c>
      <c r="H20" s="45">
        <v>0.124</v>
      </c>
      <c r="I20" s="14"/>
    </row>
    <row r="21" spans="1:9" ht="15" x14ac:dyDescent="0.25">
      <c r="A21" s="1" t="s">
        <v>22</v>
      </c>
      <c r="B21" s="8">
        <v>125229</v>
      </c>
      <c r="C21" s="1"/>
      <c r="D21" s="46" t="s">
        <v>148</v>
      </c>
      <c r="E21" s="44">
        <f>'Company A 2017 Income Statement'!$B$37/'Company A 2017 Income Statement'!$B$15</f>
        <v>-0.21963853411681836</v>
      </c>
      <c r="F21" s="44">
        <f>'Company A 2016 Income Statement'!$B$37/'Company A 2016 Income Statement'!$B$15</f>
        <v>-9.1934731468291842E-2</v>
      </c>
      <c r="G21" s="44">
        <f>'Company A 2015 Income Statement'!$B$37/'Company A 2015 Income Statement'!$B$15</f>
        <v>-3.6758950601342141E-2</v>
      </c>
      <c r="H21" s="45">
        <v>0.05</v>
      </c>
      <c r="I21" s="14"/>
    </row>
    <row r="22" spans="1:9" ht="15" x14ac:dyDescent="0.25">
      <c r="A22" s="1" t="s">
        <v>23</v>
      </c>
      <c r="B22" s="8">
        <v>2791568</v>
      </c>
      <c r="C22" s="1"/>
      <c r="D22" s="53" t="s">
        <v>409</v>
      </c>
      <c r="E22" s="53"/>
      <c r="F22" s="53"/>
      <c r="G22" s="53"/>
      <c r="H22" s="46"/>
      <c r="I22" s="14"/>
    </row>
    <row r="23" spans="1:9" ht="15" x14ac:dyDescent="0.25">
      <c r="A23" s="1" t="s">
        <v>24</v>
      </c>
      <c r="B23" s="8">
        <v>1791403</v>
      </c>
      <c r="C23" s="1"/>
      <c r="D23" s="46" t="s">
        <v>930</v>
      </c>
      <c r="E23" s="47">
        <f>'Company A 2017 Income Statement'!$B$40</f>
        <v>131425</v>
      </c>
      <c r="F23" s="47">
        <f>'Company A 2016 Income Statement'!$B$40</f>
        <v>125687.607</v>
      </c>
      <c r="G23" s="47">
        <f>'Company A 2015 Income Statement'!$B$40</f>
        <v>123090.99</v>
      </c>
      <c r="H23" s="46"/>
      <c r="I23" s="14"/>
    </row>
    <row r="24" spans="1:9" ht="15" x14ac:dyDescent="0.25">
      <c r="A24" s="1" t="s">
        <v>25</v>
      </c>
      <c r="B24" s="8">
        <v>1694910</v>
      </c>
      <c r="C24" s="1"/>
      <c r="D24" s="46" t="s">
        <v>929</v>
      </c>
      <c r="E24" s="48">
        <f>'Company A Stock History'!$E$12</f>
        <v>240.01</v>
      </c>
      <c r="F24" s="48">
        <f>'Company A Stock History'!$E$264</f>
        <v>222.41</v>
      </c>
      <c r="G24" s="37">
        <f>'Company A Stock History'!$E$516</f>
        <v>150.429</v>
      </c>
      <c r="H24" s="46"/>
      <c r="I24" s="14"/>
    </row>
    <row r="25" spans="1:9" x14ac:dyDescent="0.2">
      <c r="A25" s="1" t="s">
        <v>26</v>
      </c>
      <c r="B25" s="8">
        <v>550902</v>
      </c>
      <c r="C25" s="1"/>
    </row>
    <row r="26" spans="1:9" x14ac:dyDescent="0.2">
      <c r="A26" s="1" t="s">
        <v>27</v>
      </c>
      <c r="B26" s="8">
        <v>338392</v>
      </c>
      <c r="C26" s="1"/>
    </row>
    <row r="27" spans="1:9" x14ac:dyDescent="0.2">
      <c r="A27" s="1" t="s">
        <v>28</v>
      </c>
      <c r="B27" s="8">
        <v>461303</v>
      </c>
      <c r="C27" s="1"/>
    </row>
    <row r="28" spans="1:9" x14ac:dyDescent="0.2">
      <c r="A28" s="1" t="s">
        <v>29</v>
      </c>
      <c r="B28" s="8">
        <v>60234</v>
      </c>
      <c r="C28" s="1"/>
    </row>
    <row r="29" spans="1:9" x14ac:dyDescent="0.2">
      <c r="A29" s="1" t="s">
        <v>30</v>
      </c>
      <c r="B29" s="8">
        <v>175512</v>
      </c>
      <c r="C29" s="1"/>
    </row>
    <row r="30" spans="1:9" x14ac:dyDescent="0.2">
      <c r="A30" s="1" t="s">
        <v>31</v>
      </c>
      <c r="B30" s="8">
        <v>693207</v>
      </c>
      <c r="C30" s="1"/>
    </row>
    <row r="31" spans="1:9" x14ac:dyDescent="0.2">
      <c r="A31" s="1" t="s">
        <v>32</v>
      </c>
      <c r="B31" s="8">
        <v>3974460</v>
      </c>
      <c r="C31" s="1"/>
    </row>
    <row r="32" spans="1:9" x14ac:dyDescent="0.2">
      <c r="A32" s="1" t="s">
        <v>33</v>
      </c>
      <c r="B32" s="8">
        <v>571126</v>
      </c>
      <c r="C32" s="1"/>
    </row>
    <row r="33" spans="1:3" x14ac:dyDescent="0.2">
      <c r="A33" s="1" t="s">
        <v>34</v>
      </c>
      <c r="B33" s="8">
        <v>3403334</v>
      </c>
      <c r="C33" s="1"/>
    </row>
    <row r="34" spans="1:3" x14ac:dyDescent="0.2">
      <c r="A34" s="1" t="s">
        <v>15</v>
      </c>
      <c r="B34" s="8">
        <v>31522</v>
      </c>
      <c r="C34" s="1"/>
    </row>
    <row r="35" spans="1:3" x14ac:dyDescent="0.2">
      <c r="A35" s="1" t="s">
        <v>35</v>
      </c>
      <c r="B35" s="8" t="s">
        <v>14</v>
      </c>
      <c r="C35" s="1"/>
    </row>
    <row r="36" spans="1:3" x14ac:dyDescent="0.2">
      <c r="A36" s="1" t="s">
        <v>36</v>
      </c>
      <c r="B36" s="8" t="s">
        <v>14</v>
      </c>
      <c r="C36" s="1"/>
    </row>
    <row r="37" spans="1:3" x14ac:dyDescent="0.2">
      <c r="A37" s="1" t="s">
        <v>37</v>
      </c>
      <c r="B37" s="8" t="s">
        <v>14</v>
      </c>
      <c r="C37" s="1"/>
    </row>
    <row r="38" spans="1:3" x14ac:dyDescent="0.2">
      <c r="A38" s="1" t="s">
        <v>37</v>
      </c>
      <c r="B38" s="8" t="s">
        <v>14</v>
      </c>
      <c r="C38" s="1"/>
    </row>
    <row r="39" spans="1:3" x14ac:dyDescent="0.2">
      <c r="A39" s="1" t="s">
        <v>37</v>
      </c>
      <c r="B39" s="8">
        <v>74633</v>
      </c>
      <c r="C39" s="1"/>
    </row>
    <row r="40" spans="1:3" x14ac:dyDescent="0.2">
      <c r="A40" s="1" t="s">
        <v>38</v>
      </c>
      <c r="B40" s="8">
        <v>8092460</v>
      </c>
      <c r="C40" s="1"/>
    </row>
    <row r="41" spans="1:3" x14ac:dyDescent="0.2">
      <c r="A41" s="1" t="s">
        <v>39</v>
      </c>
      <c r="B41" s="8">
        <v>916148</v>
      </c>
      <c r="C41" s="1"/>
    </row>
    <row r="42" spans="1:3" x14ac:dyDescent="0.2">
      <c r="A42" s="1" t="s">
        <v>40</v>
      </c>
      <c r="B42" s="8" t="s">
        <v>14</v>
      </c>
      <c r="C42" s="1"/>
    </row>
    <row r="43" spans="1:3" x14ac:dyDescent="0.2">
      <c r="A43" s="1" t="s">
        <v>41</v>
      </c>
      <c r="B43" s="8" t="s">
        <v>14</v>
      </c>
      <c r="C43" s="1"/>
    </row>
    <row r="44" spans="1:3" x14ac:dyDescent="0.2">
      <c r="A44" s="1" t="s">
        <v>42</v>
      </c>
      <c r="B44" s="8" t="s">
        <v>14</v>
      </c>
      <c r="C44" s="1"/>
    </row>
    <row r="45" spans="1:3" x14ac:dyDescent="0.2">
      <c r="A45" s="1" t="s">
        <v>43</v>
      </c>
      <c r="B45" s="8" t="s">
        <v>14</v>
      </c>
      <c r="C45" s="1"/>
    </row>
    <row r="46" spans="1:3" x14ac:dyDescent="0.2">
      <c r="A46" s="1" t="s">
        <v>44</v>
      </c>
      <c r="B46" s="8" t="s">
        <v>14</v>
      </c>
      <c r="C46" s="1"/>
    </row>
    <row r="47" spans="1:3" x14ac:dyDescent="0.2">
      <c r="A47" s="1" t="s">
        <v>45</v>
      </c>
      <c r="B47" s="8">
        <v>101206</v>
      </c>
      <c r="C47" s="1"/>
    </row>
    <row r="48" spans="1:3" x14ac:dyDescent="0.2">
      <c r="A48" s="1" t="s">
        <v>46</v>
      </c>
      <c r="B48" s="8">
        <v>140540</v>
      </c>
      <c r="C48" s="1"/>
    </row>
    <row r="49" spans="1:3" x14ac:dyDescent="0.2">
      <c r="A49" s="1" t="s">
        <v>47</v>
      </c>
      <c r="B49" s="8">
        <v>86859</v>
      </c>
      <c r="C49" s="1"/>
    </row>
    <row r="50" spans="1:3" x14ac:dyDescent="0.2">
      <c r="A50" s="1" t="s">
        <v>48</v>
      </c>
      <c r="B50" s="8">
        <v>94193</v>
      </c>
      <c r="C50" s="1"/>
    </row>
    <row r="51" spans="1:3" x14ac:dyDescent="0.2">
      <c r="A51" s="1" t="s">
        <v>49</v>
      </c>
      <c r="B51" s="8">
        <v>422798</v>
      </c>
      <c r="C51" s="1"/>
    </row>
    <row r="52" spans="1:3" x14ac:dyDescent="0.2">
      <c r="A52" s="1" t="s">
        <v>50</v>
      </c>
      <c r="B52" s="8">
        <v>423961</v>
      </c>
      <c r="C52" s="1"/>
    </row>
    <row r="53" spans="1:3" x14ac:dyDescent="0.2">
      <c r="A53" s="1" t="s">
        <v>51</v>
      </c>
      <c r="B53" s="8">
        <v>136831</v>
      </c>
      <c r="C53" s="1"/>
    </row>
    <row r="54" spans="1:3" x14ac:dyDescent="0.2">
      <c r="A54" s="1" t="s">
        <v>52</v>
      </c>
      <c r="B54" s="8" t="s">
        <v>14</v>
      </c>
      <c r="C54" s="1"/>
    </row>
    <row r="55" spans="1:3" x14ac:dyDescent="0.2">
      <c r="A55" s="1" t="s">
        <v>53</v>
      </c>
      <c r="B55" s="8">
        <v>283370</v>
      </c>
      <c r="C55" s="1"/>
    </row>
    <row r="56" spans="1:3" x14ac:dyDescent="0.2">
      <c r="A56" s="1" t="s">
        <v>54</v>
      </c>
      <c r="B56" s="8" t="s">
        <v>14</v>
      </c>
      <c r="C56" s="1"/>
    </row>
    <row r="57" spans="1:3" x14ac:dyDescent="0.2">
      <c r="A57" s="1" t="s">
        <v>55</v>
      </c>
      <c r="B57" s="8">
        <v>633166</v>
      </c>
      <c r="C57" s="1"/>
    </row>
    <row r="58" spans="1:3" x14ac:dyDescent="0.2">
      <c r="A58" s="1" t="s">
        <v>56</v>
      </c>
      <c r="B58" s="8">
        <v>2816274</v>
      </c>
      <c r="C58" s="1"/>
    </row>
    <row r="59" spans="1:3" x14ac:dyDescent="0.2">
      <c r="A59" s="1" t="s">
        <v>50</v>
      </c>
      <c r="B59" s="8">
        <v>446105</v>
      </c>
      <c r="C59" s="1"/>
    </row>
    <row r="60" spans="1:3" x14ac:dyDescent="0.2">
      <c r="A60" s="1" t="s">
        <v>55</v>
      </c>
      <c r="B60" s="8">
        <v>2040375</v>
      </c>
      <c r="C60" s="1"/>
    </row>
    <row r="61" spans="1:3" x14ac:dyDescent="0.2">
      <c r="A61" s="1" t="s">
        <v>51</v>
      </c>
      <c r="B61" s="8">
        <v>1293741</v>
      </c>
      <c r="C61" s="1"/>
    </row>
    <row r="62" spans="1:3" x14ac:dyDescent="0.2">
      <c r="A62" s="1" t="s">
        <v>57</v>
      </c>
      <c r="B62" s="8" t="s">
        <v>14</v>
      </c>
      <c r="C62" s="1"/>
    </row>
    <row r="63" spans="1:3" x14ac:dyDescent="0.2">
      <c r="A63" s="1" t="s">
        <v>58</v>
      </c>
      <c r="B63" s="8" t="s">
        <v>14</v>
      </c>
      <c r="C63" s="1"/>
    </row>
    <row r="64" spans="1:3" x14ac:dyDescent="0.2">
      <c r="A64" s="1" t="s">
        <v>59</v>
      </c>
      <c r="B64" s="8" t="s">
        <v>14</v>
      </c>
      <c r="C64" s="1"/>
    </row>
    <row r="65" spans="1:5" x14ac:dyDescent="0.2">
      <c r="A65" s="1" t="s">
        <v>60</v>
      </c>
      <c r="B65" s="8" t="s">
        <v>14</v>
      </c>
      <c r="C65" s="1"/>
    </row>
    <row r="66" spans="1:5" x14ac:dyDescent="0.2">
      <c r="A66" s="1" t="s">
        <v>61</v>
      </c>
      <c r="B66" s="8" t="s">
        <v>14</v>
      </c>
      <c r="C66" s="1"/>
    </row>
    <row r="67" spans="1:5" x14ac:dyDescent="0.2">
      <c r="A67" s="1" t="s">
        <v>62</v>
      </c>
      <c r="B67" s="8" t="s">
        <v>14</v>
      </c>
      <c r="C67" s="1"/>
    </row>
    <row r="68" spans="1:5" x14ac:dyDescent="0.2">
      <c r="A68" s="1" t="s">
        <v>63</v>
      </c>
      <c r="B68" s="8" t="s">
        <v>14</v>
      </c>
      <c r="C68" s="1"/>
    </row>
    <row r="69" spans="1:5" x14ac:dyDescent="0.2">
      <c r="A69" s="1" t="s">
        <v>63</v>
      </c>
      <c r="B69" s="8" t="s">
        <v>14</v>
      </c>
      <c r="C69" s="1"/>
    </row>
    <row r="70" spans="1:5" x14ac:dyDescent="0.2">
      <c r="A70" s="1" t="s">
        <v>63</v>
      </c>
      <c r="B70" s="8">
        <v>364976</v>
      </c>
      <c r="C70" s="1"/>
    </row>
    <row r="71" spans="1:5" x14ac:dyDescent="0.2">
      <c r="A71" s="1" t="s">
        <v>65</v>
      </c>
      <c r="B71" s="8">
        <v>42045</v>
      </c>
      <c r="C71" s="1"/>
    </row>
    <row r="72" spans="1:5" x14ac:dyDescent="0.2">
      <c r="A72" s="1" t="s">
        <v>64</v>
      </c>
      <c r="B72" s="8">
        <v>7003516</v>
      </c>
      <c r="C72" s="1"/>
    </row>
    <row r="73" spans="1:5" x14ac:dyDescent="0.2">
      <c r="A73" s="1" t="s">
        <v>66</v>
      </c>
      <c r="B73" s="8">
        <v>131</v>
      </c>
      <c r="C73" s="1"/>
    </row>
    <row r="74" spans="1:5" x14ac:dyDescent="0.2">
      <c r="A74" s="1" t="s">
        <v>67</v>
      </c>
      <c r="B74" s="8">
        <v>3414692</v>
      </c>
      <c r="C74" s="1"/>
    </row>
    <row r="75" spans="1:5" x14ac:dyDescent="0.2">
      <c r="A75" s="1" t="s">
        <v>68</v>
      </c>
      <c r="B75" s="8">
        <v>-3556</v>
      </c>
      <c r="C75" s="1"/>
      <c r="D75" s="26" t="s">
        <v>420</v>
      </c>
    </row>
    <row r="76" spans="1:5" x14ac:dyDescent="0.2">
      <c r="A76" s="1" t="s">
        <v>69</v>
      </c>
      <c r="B76" s="8">
        <v>-2322323</v>
      </c>
      <c r="C76" s="1"/>
      <c r="D76" s="26" t="s">
        <v>414</v>
      </c>
      <c r="E76" s="27" t="s">
        <v>415</v>
      </c>
    </row>
    <row r="77" spans="1:5" x14ac:dyDescent="0.2">
      <c r="A77" s="1" t="s">
        <v>70</v>
      </c>
      <c r="B77" s="8">
        <v>1088944</v>
      </c>
      <c r="C77" s="1"/>
      <c r="D77" s="25">
        <f>B40</f>
        <v>8092460</v>
      </c>
      <c r="E77" s="25">
        <f>B72+B77</f>
        <v>8092460</v>
      </c>
    </row>
    <row r="78" spans="1:5" x14ac:dyDescent="0.2">
      <c r="A78" s="1"/>
      <c r="B78" s="8"/>
      <c r="C78" s="1"/>
      <c r="E78" s="25"/>
    </row>
    <row r="79" spans="1:5" x14ac:dyDescent="0.2">
      <c r="A79" s="24" t="s">
        <v>421</v>
      </c>
      <c r="B79" s="7"/>
      <c r="C79" s="7"/>
      <c r="D79" s="7"/>
    </row>
    <row r="81" spans="1:2" x14ac:dyDescent="0.2">
      <c r="A81" s="18" t="s">
        <v>419</v>
      </c>
    </row>
    <row r="83" spans="1:2" x14ac:dyDescent="0.2">
      <c r="A83" s="18" t="s">
        <v>422</v>
      </c>
    </row>
    <row r="84" spans="1:2" x14ac:dyDescent="0.2">
      <c r="A84" s="19"/>
      <c r="B84" s="18"/>
    </row>
  </sheetData>
  <mergeCells count="3">
    <mergeCell ref="D12:G12"/>
    <mergeCell ref="D22:G22"/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sqref="A1:C1"/>
    </sheetView>
  </sheetViews>
  <sheetFormatPr defaultRowHeight="12.75" x14ac:dyDescent="0.2"/>
  <cols>
    <col min="1" max="1" width="50.7109375" customWidth="1"/>
    <col min="2" max="191" width="12.7109375" customWidth="1"/>
  </cols>
  <sheetData>
    <row r="1" spans="1:3" ht="20.25" x14ac:dyDescent="0.3">
      <c r="A1" s="51" t="s">
        <v>411</v>
      </c>
      <c r="B1" s="51"/>
      <c r="C1" s="51"/>
    </row>
    <row r="3" spans="1:3" x14ac:dyDescent="0.2">
      <c r="A3" s="2" t="s">
        <v>1</v>
      </c>
    </row>
    <row r="6" spans="1:3" x14ac:dyDescent="0.2">
      <c r="A6" s="3" t="s">
        <v>71</v>
      </c>
    </row>
    <row r="7" spans="1:3" x14ac:dyDescent="0.2">
      <c r="A7" s="5" t="s">
        <v>3</v>
      </c>
      <c r="B7" s="29">
        <v>42369</v>
      </c>
      <c r="C7" s="5"/>
    </row>
    <row r="8" spans="1:3" x14ac:dyDescent="0.2">
      <c r="A8" s="5" t="s">
        <v>4</v>
      </c>
      <c r="B8" s="6" t="s">
        <v>5</v>
      </c>
      <c r="C8" s="5"/>
    </row>
    <row r="9" spans="1:3" ht="25.5" x14ac:dyDescent="0.2">
      <c r="A9" s="5" t="s">
        <v>6</v>
      </c>
      <c r="B9" s="6" t="s">
        <v>7</v>
      </c>
      <c r="C9" s="5"/>
    </row>
    <row r="10" spans="1:3" x14ac:dyDescent="0.2">
      <c r="A10" s="5" t="s">
        <v>8</v>
      </c>
      <c r="B10" s="6" t="s">
        <v>9</v>
      </c>
      <c r="C10" s="5"/>
    </row>
    <row r="11" spans="1:3" x14ac:dyDescent="0.2">
      <c r="A11" s="5" t="s">
        <v>10</v>
      </c>
      <c r="B11" s="6" t="s">
        <v>11</v>
      </c>
      <c r="C11" s="5"/>
    </row>
    <row r="12" spans="1:3" x14ac:dyDescent="0.2">
      <c r="A12" s="1" t="s">
        <v>72</v>
      </c>
      <c r="B12" s="8">
        <v>15710</v>
      </c>
      <c r="C12" s="1"/>
    </row>
    <row r="13" spans="1:3" x14ac:dyDescent="0.2">
      <c r="A13" s="1" t="s">
        <v>73</v>
      </c>
      <c r="B13" s="8">
        <v>1997786</v>
      </c>
      <c r="C13" s="1"/>
    </row>
    <row r="14" spans="1:3" x14ac:dyDescent="0.2">
      <c r="A14" s="1" t="s">
        <v>74</v>
      </c>
      <c r="B14" s="8" t="s">
        <v>14</v>
      </c>
      <c r="C14" s="1"/>
    </row>
    <row r="15" spans="1:3" x14ac:dyDescent="0.2">
      <c r="A15" s="1" t="s">
        <v>75</v>
      </c>
      <c r="B15" s="8">
        <v>2013496</v>
      </c>
      <c r="C15" s="1"/>
    </row>
    <row r="16" spans="1:3" x14ac:dyDescent="0.2">
      <c r="A16" s="1" t="s">
        <v>72</v>
      </c>
      <c r="B16" s="8">
        <v>13356</v>
      </c>
      <c r="C16" s="1"/>
    </row>
    <row r="17" spans="1:3" x14ac:dyDescent="0.2">
      <c r="A17" s="1" t="s">
        <v>73</v>
      </c>
      <c r="B17" s="8">
        <v>1543878</v>
      </c>
      <c r="C17" s="1"/>
    </row>
    <row r="18" spans="1:3" x14ac:dyDescent="0.2">
      <c r="A18" s="1" t="s">
        <v>76</v>
      </c>
      <c r="B18" s="8" t="s">
        <v>14</v>
      </c>
      <c r="C18" s="1"/>
    </row>
    <row r="19" spans="1:3" x14ac:dyDescent="0.2">
      <c r="A19" s="1" t="s">
        <v>77</v>
      </c>
      <c r="B19" s="8">
        <v>1557234</v>
      </c>
      <c r="C19" s="1"/>
    </row>
    <row r="20" spans="1:3" x14ac:dyDescent="0.2">
      <c r="A20" s="1" t="s">
        <v>78</v>
      </c>
      <c r="B20" s="8">
        <v>456262</v>
      </c>
      <c r="C20" s="1"/>
    </row>
    <row r="21" spans="1:3" x14ac:dyDescent="0.2">
      <c r="A21" s="1" t="s">
        <v>79</v>
      </c>
      <c r="B21" s="8">
        <v>231976</v>
      </c>
      <c r="C21" s="1"/>
    </row>
    <row r="22" spans="1:3" x14ac:dyDescent="0.2">
      <c r="A22" s="1" t="s">
        <v>80</v>
      </c>
      <c r="B22" s="8">
        <v>285569</v>
      </c>
      <c r="C22" s="1"/>
    </row>
    <row r="23" spans="1:3" x14ac:dyDescent="0.2">
      <c r="A23" s="1" t="s">
        <v>81</v>
      </c>
      <c r="B23" s="8">
        <v>517545</v>
      </c>
      <c r="C23" s="1"/>
    </row>
    <row r="24" spans="1:3" x14ac:dyDescent="0.2">
      <c r="A24" s="1" t="s">
        <v>82</v>
      </c>
      <c r="B24" s="8">
        <v>-61283</v>
      </c>
      <c r="C24" s="1"/>
    </row>
    <row r="25" spans="1:3" x14ac:dyDescent="0.2">
      <c r="A25" s="1" t="s">
        <v>83</v>
      </c>
      <c r="B25" s="8">
        <v>189</v>
      </c>
      <c r="C25" s="1"/>
    </row>
    <row r="26" spans="1:3" x14ac:dyDescent="0.2">
      <c r="A26" s="1" t="s">
        <v>84</v>
      </c>
      <c r="B26" s="8">
        <v>32934</v>
      </c>
      <c r="C26" s="1"/>
    </row>
    <row r="27" spans="1:3" x14ac:dyDescent="0.2">
      <c r="A27" s="1" t="s">
        <v>85</v>
      </c>
      <c r="B27" s="8">
        <v>22602</v>
      </c>
      <c r="C27" s="1"/>
    </row>
    <row r="28" spans="1:3" x14ac:dyDescent="0.2">
      <c r="A28" s="1" t="s">
        <v>86</v>
      </c>
      <c r="B28" s="8">
        <v>-75279</v>
      </c>
      <c r="C28" s="1"/>
    </row>
    <row r="29" spans="1:3" x14ac:dyDescent="0.2">
      <c r="A29" s="1" t="s">
        <v>87</v>
      </c>
      <c r="B29" s="8">
        <v>3853</v>
      </c>
      <c r="C29" s="1"/>
    </row>
    <row r="30" spans="1:3" x14ac:dyDescent="0.2">
      <c r="A30" s="1" t="s">
        <v>88</v>
      </c>
      <c r="B30" s="8">
        <v>-71426</v>
      </c>
      <c r="C30" s="1"/>
    </row>
    <row r="31" spans="1:3" x14ac:dyDescent="0.2">
      <c r="A31" s="1" t="s">
        <v>89</v>
      </c>
      <c r="B31" s="8">
        <v>178</v>
      </c>
      <c r="C31" s="1"/>
    </row>
    <row r="32" spans="1:3" x14ac:dyDescent="0.2">
      <c r="A32" s="1" t="s">
        <v>90</v>
      </c>
      <c r="B32" s="8">
        <v>2349</v>
      </c>
      <c r="C32" s="1"/>
    </row>
    <row r="33" spans="1:3" x14ac:dyDescent="0.2">
      <c r="A33" s="1" t="s">
        <v>91</v>
      </c>
      <c r="B33" s="8">
        <v>2527</v>
      </c>
      <c r="C33" s="1"/>
    </row>
    <row r="34" spans="1:3" x14ac:dyDescent="0.2">
      <c r="A34" s="1" t="s">
        <v>92</v>
      </c>
      <c r="B34" s="8">
        <v>61</v>
      </c>
      <c r="C34" s="1"/>
    </row>
    <row r="35" spans="1:3" x14ac:dyDescent="0.2">
      <c r="A35" s="1" t="s">
        <v>93</v>
      </c>
      <c r="B35" s="8">
        <v>61</v>
      </c>
      <c r="C35" s="1"/>
    </row>
    <row r="36" spans="1:3" x14ac:dyDescent="0.2">
      <c r="A36" s="1" t="s">
        <v>94</v>
      </c>
      <c r="B36" s="8">
        <v>2588</v>
      </c>
      <c r="C36" s="1"/>
    </row>
    <row r="37" spans="1:3" x14ac:dyDescent="0.2">
      <c r="A37" s="1" t="s">
        <v>95</v>
      </c>
      <c r="B37" s="8">
        <v>-74014</v>
      </c>
      <c r="C37" s="1"/>
    </row>
    <row r="38" spans="1:3" x14ac:dyDescent="0.2">
      <c r="A38" s="1" t="s">
        <v>96</v>
      </c>
      <c r="B38" s="8">
        <v>119421.414</v>
      </c>
      <c r="C38" s="1"/>
    </row>
    <row r="39" spans="1:3" x14ac:dyDescent="0.2">
      <c r="A39" s="1" t="s">
        <v>97</v>
      </c>
      <c r="B39" s="8">
        <v>119421.414</v>
      </c>
      <c r="C39" s="1"/>
    </row>
    <row r="40" spans="1:3" x14ac:dyDescent="0.2">
      <c r="A40" s="1" t="s">
        <v>98</v>
      </c>
      <c r="B40" s="8">
        <v>123090.99</v>
      </c>
      <c r="C40" s="1"/>
    </row>
    <row r="41" spans="1:3" x14ac:dyDescent="0.2">
      <c r="A41" s="1" t="s">
        <v>99</v>
      </c>
      <c r="B41" s="8">
        <v>-0.62</v>
      </c>
      <c r="C41" s="1"/>
    </row>
    <row r="42" spans="1:3" x14ac:dyDescent="0.2">
      <c r="A42" s="1" t="s">
        <v>100</v>
      </c>
      <c r="B42" s="8">
        <v>-0.62</v>
      </c>
      <c r="C42" s="1"/>
    </row>
    <row r="43" spans="1:3" x14ac:dyDescent="0.2">
      <c r="A43" s="1" t="s">
        <v>101</v>
      </c>
      <c r="B43" s="8">
        <v>5859</v>
      </c>
      <c r="C43" s="1"/>
    </row>
    <row r="44" spans="1:3" x14ac:dyDescent="0.2">
      <c r="A44" s="1" t="s">
        <v>102</v>
      </c>
      <c r="B44" s="8">
        <v>699</v>
      </c>
      <c r="C44" s="1"/>
    </row>
    <row r="45" spans="1:3" x14ac:dyDescent="0.2">
      <c r="A45" s="1" t="s">
        <v>103</v>
      </c>
      <c r="B45" s="8" t="s">
        <v>14</v>
      </c>
      <c r="C45" s="1"/>
    </row>
    <row r="47" spans="1:3" x14ac:dyDescent="0.2">
      <c r="A47" s="24" t="s">
        <v>418</v>
      </c>
      <c r="B47" s="7"/>
      <c r="C47" s="7"/>
    </row>
    <row r="49" spans="1:7" x14ac:dyDescent="0.2">
      <c r="A49" s="18" t="s">
        <v>419</v>
      </c>
    </row>
    <row r="50" spans="1:7" x14ac:dyDescent="0.2">
      <c r="A50" s="19"/>
      <c r="B50" s="18"/>
    </row>
    <row r="51" spans="1:7" x14ac:dyDescent="0.2">
      <c r="A51" s="19"/>
    </row>
    <row r="52" spans="1:7" x14ac:dyDescent="0.2">
      <c r="A52" s="11"/>
      <c r="B52" s="7"/>
      <c r="C52" s="7"/>
      <c r="D52" s="7"/>
    </row>
    <row r="53" spans="1:7" x14ac:dyDescent="0.2">
      <c r="A53" s="49"/>
      <c r="B53" s="50"/>
      <c r="C53" s="50"/>
      <c r="D53" s="50"/>
      <c r="E53" s="50"/>
      <c r="F53" s="50"/>
      <c r="G53" s="50"/>
    </row>
  </sheetData>
  <mergeCells count="2">
    <mergeCell ref="A1:C1"/>
    <mergeCell ref="A53:G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sqref="A1:C1"/>
    </sheetView>
  </sheetViews>
  <sheetFormatPr defaultRowHeight="12.75" x14ac:dyDescent="0.2"/>
  <cols>
    <col min="1" max="1" width="50.7109375" customWidth="1"/>
    <col min="2" max="3" width="12.7109375" customWidth="1"/>
    <col min="4" max="4" width="48.28515625" bestFit="1" customWidth="1"/>
    <col min="5" max="192" width="12.7109375" customWidth="1"/>
  </cols>
  <sheetData>
    <row r="1" spans="1:4" ht="20.25" x14ac:dyDescent="0.3">
      <c r="A1" s="51" t="s">
        <v>411</v>
      </c>
      <c r="B1" s="51"/>
      <c r="C1" s="51"/>
    </row>
    <row r="3" spans="1:4" x14ac:dyDescent="0.2">
      <c r="A3" s="2" t="s">
        <v>1</v>
      </c>
    </row>
    <row r="6" spans="1:4" x14ac:dyDescent="0.2">
      <c r="A6" s="3" t="s">
        <v>71</v>
      </c>
    </row>
    <row r="7" spans="1:4" x14ac:dyDescent="0.2">
      <c r="A7" s="5" t="s">
        <v>3</v>
      </c>
      <c r="B7" s="29">
        <v>42735</v>
      </c>
      <c r="C7" s="5"/>
    </row>
    <row r="8" spans="1:4" x14ac:dyDescent="0.2">
      <c r="A8" s="5" t="s">
        <v>4</v>
      </c>
      <c r="B8" s="6" t="s">
        <v>5</v>
      </c>
      <c r="C8" s="5"/>
    </row>
    <row r="9" spans="1:4" ht="25.5" x14ac:dyDescent="0.2">
      <c r="A9" s="5" t="s">
        <v>6</v>
      </c>
      <c r="B9" s="6" t="s">
        <v>7</v>
      </c>
      <c r="C9" s="5"/>
    </row>
    <row r="10" spans="1:4" x14ac:dyDescent="0.2">
      <c r="A10" s="5" t="s">
        <v>8</v>
      </c>
      <c r="B10" s="6" t="s">
        <v>9</v>
      </c>
      <c r="C10" s="5"/>
    </row>
    <row r="11" spans="1:4" x14ac:dyDescent="0.2">
      <c r="A11" s="5" t="s">
        <v>10</v>
      </c>
      <c r="B11" s="6" t="s">
        <v>11</v>
      </c>
      <c r="C11" s="5"/>
    </row>
    <row r="12" spans="1:4" ht="15" x14ac:dyDescent="0.25">
      <c r="A12" s="1" t="s">
        <v>72</v>
      </c>
      <c r="B12" s="8">
        <v>5633</v>
      </c>
      <c r="C12" s="1"/>
      <c r="D12" s="12"/>
    </row>
    <row r="13" spans="1:4" ht="15" x14ac:dyDescent="0.25">
      <c r="A13" s="1" t="s">
        <v>73</v>
      </c>
      <c r="B13" s="8">
        <v>3192723</v>
      </c>
      <c r="C13" s="1"/>
      <c r="D13" s="13"/>
    </row>
    <row r="14" spans="1:4" ht="15" x14ac:dyDescent="0.25">
      <c r="A14" s="1" t="s">
        <v>74</v>
      </c>
      <c r="B14" s="8" t="s">
        <v>14</v>
      </c>
      <c r="C14" s="1"/>
      <c r="D14" s="12"/>
    </row>
    <row r="15" spans="1:4" ht="15" x14ac:dyDescent="0.25">
      <c r="A15" s="1" t="s">
        <v>75</v>
      </c>
      <c r="B15" s="8">
        <v>3198356</v>
      </c>
      <c r="C15" s="1"/>
      <c r="D15" s="14"/>
    </row>
    <row r="16" spans="1:4" ht="15" x14ac:dyDescent="0.25">
      <c r="A16" s="1" t="s">
        <v>72</v>
      </c>
      <c r="B16" s="8">
        <v>6674</v>
      </c>
      <c r="C16" s="1"/>
      <c r="D16" s="14"/>
    </row>
    <row r="17" spans="1:4" ht="15" x14ac:dyDescent="0.25">
      <c r="A17" s="1" t="s">
        <v>73</v>
      </c>
      <c r="B17" s="8">
        <v>2310011</v>
      </c>
      <c r="C17" s="1"/>
      <c r="D17" s="14"/>
    </row>
    <row r="18" spans="1:4" ht="15" x14ac:dyDescent="0.25">
      <c r="A18" s="1" t="s">
        <v>76</v>
      </c>
      <c r="B18" s="8" t="s">
        <v>14</v>
      </c>
      <c r="C18" s="1"/>
      <c r="D18" s="14"/>
    </row>
    <row r="19" spans="1:4" ht="15" x14ac:dyDescent="0.25">
      <c r="A19" s="1" t="s">
        <v>77</v>
      </c>
      <c r="B19" s="8">
        <v>2316685</v>
      </c>
      <c r="C19" s="1"/>
      <c r="D19" s="14"/>
    </row>
    <row r="20" spans="1:4" ht="15" x14ac:dyDescent="0.25">
      <c r="A20" s="1" t="s">
        <v>78</v>
      </c>
      <c r="B20" s="8">
        <v>881671</v>
      </c>
      <c r="C20" s="1"/>
      <c r="D20" s="14"/>
    </row>
    <row r="21" spans="1:4" ht="15" x14ac:dyDescent="0.25">
      <c r="A21" s="1" t="s">
        <v>79</v>
      </c>
      <c r="B21" s="8">
        <v>464700</v>
      </c>
      <c r="C21" s="1"/>
      <c r="D21" s="14"/>
    </row>
    <row r="22" spans="1:4" ht="15" x14ac:dyDescent="0.25">
      <c r="A22" s="1" t="s">
        <v>80</v>
      </c>
      <c r="B22" s="8">
        <v>603660</v>
      </c>
      <c r="C22" s="1"/>
      <c r="D22" s="14"/>
    </row>
    <row r="23" spans="1:4" ht="15" x14ac:dyDescent="0.25">
      <c r="A23" s="1" t="s">
        <v>81</v>
      </c>
      <c r="B23" s="8">
        <v>1068360</v>
      </c>
      <c r="C23" s="1"/>
      <c r="D23" s="14"/>
    </row>
    <row r="24" spans="1:4" ht="15" x14ac:dyDescent="0.25">
      <c r="A24" s="1" t="s">
        <v>82</v>
      </c>
      <c r="B24" s="8">
        <v>-186689</v>
      </c>
      <c r="C24" s="1"/>
      <c r="D24" s="14"/>
    </row>
    <row r="25" spans="1:4" x14ac:dyDescent="0.2">
      <c r="A25" s="1" t="s">
        <v>83</v>
      </c>
      <c r="B25" s="8">
        <v>1126</v>
      </c>
      <c r="C25" s="1"/>
    </row>
    <row r="26" spans="1:4" x14ac:dyDescent="0.2">
      <c r="A26" s="1" t="s">
        <v>84</v>
      </c>
      <c r="B26" s="8">
        <v>100886</v>
      </c>
      <c r="C26" s="1"/>
    </row>
    <row r="27" spans="1:4" x14ac:dyDescent="0.2">
      <c r="A27" s="1" t="s">
        <v>85</v>
      </c>
      <c r="B27" s="8">
        <v>1813</v>
      </c>
      <c r="C27" s="1"/>
    </row>
    <row r="28" spans="1:4" x14ac:dyDescent="0.2">
      <c r="A28" s="1" t="s">
        <v>86</v>
      </c>
      <c r="B28" s="8">
        <v>-60451</v>
      </c>
      <c r="C28" s="1"/>
    </row>
    <row r="29" spans="1:4" x14ac:dyDescent="0.2">
      <c r="A29" s="1" t="s">
        <v>87</v>
      </c>
      <c r="B29" s="8">
        <v>-224185</v>
      </c>
      <c r="C29" s="1"/>
    </row>
    <row r="30" spans="1:4" x14ac:dyDescent="0.2">
      <c r="A30" s="1" t="s">
        <v>88</v>
      </c>
      <c r="B30" s="8">
        <v>-284636</v>
      </c>
      <c r="C30" s="1"/>
    </row>
    <row r="31" spans="1:4" x14ac:dyDescent="0.2">
      <c r="A31" s="1" t="s">
        <v>89</v>
      </c>
      <c r="B31" s="8">
        <v>257</v>
      </c>
      <c r="C31" s="1"/>
    </row>
    <row r="32" spans="1:4" x14ac:dyDescent="0.2">
      <c r="A32" s="1" t="s">
        <v>90</v>
      </c>
      <c r="B32" s="8">
        <v>9203</v>
      </c>
      <c r="C32" s="1"/>
    </row>
    <row r="33" spans="1:3" x14ac:dyDescent="0.2">
      <c r="A33" s="1" t="s">
        <v>91</v>
      </c>
      <c r="B33" s="8">
        <v>9460</v>
      </c>
      <c r="C33" s="1"/>
    </row>
    <row r="34" spans="1:3" x14ac:dyDescent="0.2">
      <c r="A34" s="1" t="s">
        <v>92</v>
      </c>
      <c r="B34" s="8">
        <v>-56</v>
      </c>
      <c r="C34" s="1"/>
    </row>
    <row r="35" spans="1:3" x14ac:dyDescent="0.2">
      <c r="A35" s="1" t="s">
        <v>93</v>
      </c>
      <c r="B35" s="8">
        <v>-56</v>
      </c>
      <c r="C35" s="1"/>
    </row>
    <row r="36" spans="1:3" x14ac:dyDescent="0.2">
      <c r="A36" s="1" t="s">
        <v>94</v>
      </c>
      <c r="B36" s="8">
        <v>9404</v>
      </c>
      <c r="C36" s="1"/>
    </row>
    <row r="37" spans="1:3" x14ac:dyDescent="0.2">
      <c r="A37" s="1" t="s">
        <v>95</v>
      </c>
      <c r="B37" s="8">
        <v>-294040</v>
      </c>
      <c r="C37" s="1"/>
    </row>
    <row r="38" spans="1:3" x14ac:dyDescent="0.2">
      <c r="A38" s="1" t="s">
        <v>96</v>
      </c>
      <c r="B38" s="8">
        <v>124539.34299999999</v>
      </c>
      <c r="C38" s="1"/>
    </row>
    <row r="39" spans="1:3" x14ac:dyDescent="0.2">
      <c r="A39" s="1" t="s">
        <v>97</v>
      </c>
      <c r="B39" s="8">
        <v>124539.34299999999</v>
      </c>
      <c r="C39" s="1"/>
    </row>
    <row r="40" spans="1:3" x14ac:dyDescent="0.2">
      <c r="A40" s="1" t="s">
        <v>98</v>
      </c>
      <c r="B40" s="8">
        <v>125687.607</v>
      </c>
      <c r="C40" s="1"/>
    </row>
    <row r="41" spans="1:3" x14ac:dyDescent="0.2">
      <c r="A41" s="1" t="s">
        <v>99</v>
      </c>
      <c r="B41" s="8">
        <v>-2.36</v>
      </c>
      <c r="C41" s="1"/>
    </row>
    <row r="42" spans="1:3" x14ac:dyDescent="0.2">
      <c r="A42" s="1" t="s">
        <v>100</v>
      </c>
      <c r="B42" s="8">
        <v>-2.36</v>
      </c>
      <c r="C42" s="1"/>
    </row>
    <row r="43" spans="1:3" x14ac:dyDescent="0.2">
      <c r="A43" s="1" t="s">
        <v>101</v>
      </c>
      <c r="B43" s="8">
        <v>10161</v>
      </c>
      <c r="C43" s="1"/>
    </row>
    <row r="44" spans="1:3" x14ac:dyDescent="0.2">
      <c r="A44" s="1" t="s">
        <v>102</v>
      </c>
      <c r="B44" s="8">
        <v>769</v>
      </c>
      <c r="C44" s="1"/>
    </row>
    <row r="45" spans="1:3" x14ac:dyDescent="0.2">
      <c r="A45" s="1" t="s">
        <v>103</v>
      </c>
      <c r="B45" s="8" t="s">
        <v>14</v>
      </c>
      <c r="C45" s="1"/>
    </row>
    <row r="46" spans="1:3" x14ac:dyDescent="0.2">
      <c r="A46" s="1"/>
      <c r="B46" s="8"/>
      <c r="C46" s="1"/>
    </row>
    <row r="47" spans="1:3" x14ac:dyDescent="0.2">
      <c r="A47" s="24" t="s">
        <v>418</v>
      </c>
      <c r="B47" s="7"/>
      <c r="C47" s="7"/>
    </row>
    <row r="49" spans="1:7" x14ac:dyDescent="0.2">
      <c r="A49" s="18" t="s">
        <v>419</v>
      </c>
    </row>
    <row r="50" spans="1:7" x14ac:dyDescent="0.2">
      <c r="A50" s="19"/>
      <c r="B50" s="18"/>
    </row>
    <row r="51" spans="1:7" x14ac:dyDescent="0.2">
      <c r="A51" s="19"/>
    </row>
    <row r="52" spans="1:7" x14ac:dyDescent="0.2">
      <c r="A52" s="11"/>
      <c r="B52" s="7"/>
      <c r="C52" s="7"/>
      <c r="D52" s="7"/>
    </row>
    <row r="53" spans="1:7" x14ac:dyDescent="0.2">
      <c r="A53" s="49"/>
      <c r="B53" s="50"/>
      <c r="C53" s="50"/>
      <c r="D53" s="50"/>
      <c r="E53" s="50"/>
      <c r="F53" s="50"/>
      <c r="G53" s="50"/>
    </row>
  </sheetData>
  <mergeCells count="2">
    <mergeCell ref="A1:C1"/>
    <mergeCell ref="A53:G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sqref="A1:C1"/>
    </sheetView>
  </sheetViews>
  <sheetFormatPr defaultRowHeight="12.75" x14ac:dyDescent="0.2"/>
  <cols>
    <col min="1" max="1" width="50.7109375" customWidth="1"/>
    <col min="2" max="191" width="12.7109375" customWidth="1"/>
  </cols>
  <sheetData>
    <row r="1" spans="1:3" ht="20.25" x14ac:dyDescent="0.3">
      <c r="A1" s="51" t="s">
        <v>411</v>
      </c>
      <c r="B1" s="51"/>
      <c r="C1" s="51"/>
    </row>
    <row r="3" spans="1:3" x14ac:dyDescent="0.2">
      <c r="A3" s="2" t="s">
        <v>1</v>
      </c>
    </row>
    <row r="6" spans="1:3" x14ac:dyDescent="0.2">
      <c r="A6" s="3" t="s">
        <v>71</v>
      </c>
    </row>
    <row r="7" spans="1:3" x14ac:dyDescent="0.2">
      <c r="A7" s="5" t="s">
        <v>3</v>
      </c>
      <c r="B7" s="29">
        <v>43100</v>
      </c>
      <c r="C7" s="5"/>
    </row>
    <row r="8" spans="1:3" x14ac:dyDescent="0.2">
      <c r="A8" s="5" t="s">
        <v>4</v>
      </c>
      <c r="B8" s="6" t="s">
        <v>5</v>
      </c>
      <c r="C8" s="5"/>
    </row>
    <row r="9" spans="1:3" ht="25.5" x14ac:dyDescent="0.2">
      <c r="A9" s="5" t="s">
        <v>6</v>
      </c>
      <c r="B9" s="6" t="s">
        <v>7</v>
      </c>
      <c r="C9" s="5"/>
    </row>
    <row r="10" spans="1:3" x14ac:dyDescent="0.2">
      <c r="A10" s="5" t="s">
        <v>8</v>
      </c>
      <c r="B10" s="6" t="s">
        <v>9</v>
      </c>
      <c r="C10" s="5"/>
    </row>
    <row r="11" spans="1:3" x14ac:dyDescent="0.2">
      <c r="A11" s="5" t="s">
        <v>10</v>
      </c>
      <c r="B11" s="6" t="s">
        <v>11</v>
      </c>
      <c r="C11" s="5"/>
    </row>
    <row r="12" spans="1:3" x14ac:dyDescent="0.2">
      <c r="A12" s="1" t="s">
        <v>72</v>
      </c>
      <c r="B12" s="8" t="s">
        <v>14</v>
      </c>
      <c r="C12" s="1"/>
    </row>
    <row r="13" spans="1:3" x14ac:dyDescent="0.2">
      <c r="A13" s="1" t="s">
        <v>73</v>
      </c>
      <c r="B13" s="8">
        <v>3740973</v>
      </c>
      <c r="C13" s="1"/>
    </row>
    <row r="14" spans="1:3" x14ac:dyDescent="0.2">
      <c r="A14" s="1" t="s">
        <v>74</v>
      </c>
      <c r="B14" s="8">
        <v>305052</v>
      </c>
      <c r="C14" s="1"/>
    </row>
    <row r="15" spans="1:3" x14ac:dyDescent="0.2">
      <c r="A15" s="1" t="s">
        <v>75</v>
      </c>
      <c r="B15" s="8">
        <v>4046025</v>
      </c>
      <c r="C15" s="1"/>
    </row>
    <row r="16" spans="1:3" x14ac:dyDescent="0.2">
      <c r="A16" s="1" t="s">
        <v>72</v>
      </c>
      <c r="B16" s="8" t="s">
        <v>14</v>
      </c>
      <c r="C16" s="1"/>
    </row>
    <row r="17" spans="1:3" x14ac:dyDescent="0.2">
      <c r="A17" s="1" t="s">
        <v>73</v>
      </c>
      <c r="B17" s="8">
        <v>2823302</v>
      </c>
      <c r="C17" s="1"/>
    </row>
    <row r="18" spans="1:3" x14ac:dyDescent="0.2">
      <c r="A18" s="1" t="s">
        <v>76</v>
      </c>
      <c r="B18" s="8">
        <v>299220</v>
      </c>
      <c r="C18" s="1"/>
    </row>
    <row r="19" spans="1:3" x14ac:dyDescent="0.2">
      <c r="A19" s="1" t="s">
        <v>77</v>
      </c>
      <c r="B19" s="8">
        <v>3122522</v>
      </c>
      <c r="C19" s="1"/>
    </row>
    <row r="20" spans="1:3" x14ac:dyDescent="0.2">
      <c r="A20" s="1" t="s">
        <v>78</v>
      </c>
      <c r="B20" s="8">
        <v>923503</v>
      </c>
      <c r="C20" s="1"/>
    </row>
    <row r="21" spans="1:3" x14ac:dyDescent="0.2">
      <c r="A21" s="1" t="s">
        <v>79</v>
      </c>
      <c r="B21" s="8">
        <v>717900</v>
      </c>
      <c r="C21" s="1"/>
    </row>
    <row r="22" spans="1:3" x14ac:dyDescent="0.2">
      <c r="A22" s="1" t="s">
        <v>80</v>
      </c>
      <c r="B22" s="8">
        <v>922232</v>
      </c>
      <c r="C22" s="1"/>
    </row>
    <row r="23" spans="1:3" x14ac:dyDescent="0.2">
      <c r="A23" s="1" t="s">
        <v>81</v>
      </c>
      <c r="B23" s="8">
        <v>1640132</v>
      </c>
      <c r="C23" s="1"/>
    </row>
    <row r="24" spans="1:3" x14ac:dyDescent="0.2">
      <c r="A24" s="1" t="s">
        <v>82</v>
      </c>
      <c r="B24" s="8">
        <v>-716629</v>
      </c>
      <c r="C24" s="1"/>
    </row>
    <row r="25" spans="1:3" x14ac:dyDescent="0.2">
      <c r="A25" s="1" t="s">
        <v>83</v>
      </c>
      <c r="B25" s="8">
        <v>1508</v>
      </c>
      <c r="C25" s="1"/>
    </row>
    <row r="26" spans="1:3" x14ac:dyDescent="0.2">
      <c r="A26" s="1" t="s">
        <v>84</v>
      </c>
      <c r="B26" s="8">
        <v>118851</v>
      </c>
      <c r="C26" s="1"/>
    </row>
    <row r="27" spans="1:3" x14ac:dyDescent="0.2">
      <c r="A27" s="1" t="s">
        <v>85</v>
      </c>
      <c r="B27" s="8">
        <v>-41652</v>
      </c>
      <c r="C27" s="1"/>
    </row>
    <row r="28" spans="1:3" x14ac:dyDescent="0.2">
      <c r="A28" s="1" t="s">
        <v>86</v>
      </c>
      <c r="B28" s="8">
        <v>-415694</v>
      </c>
      <c r="C28" s="1"/>
    </row>
    <row r="29" spans="1:3" x14ac:dyDescent="0.2">
      <c r="A29" s="1" t="s">
        <v>87</v>
      </c>
      <c r="B29" s="8">
        <v>-459930</v>
      </c>
      <c r="C29" s="1"/>
    </row>
    <row r="30" spans="1:3" x14ac:dyDescent="0.2">
      <c r="A30" s="1" t="s">
        <v>88</v>
      </c>
      <c r="B30" s="8">
        <v>-875624</v>
      </c>
      <c r="C30" s="1"/>
    </row>
    <row r="31" spans="1:3" x14ac:dyDescent="0.2">
      <c r="A31" s="1" t="s">
        <v>89</v>
      </c>
      <c r="B31" s="8">
        <v>525</v>
      </c>
      <c r="C31" s="1"/>
    </row>
    <row r="32" spans="1:3" x14ac:dyDescent="0.2">
      <c r="A32" s="1" t="s">
        <v>90</v>
      </c>
      <c r="B32" s="8">
        <v>10342</v>
      </c>
      <c r="C32" s="1"/>
    </row>
    <row r="33" spans="1:3" x14ac:dyDescent="0.2">
      <c r="A33" s="1" t="s">
        <v>91</v>
      </c>
      <c r="B33" s="8">
        <v>10867</v>
      </c>
      <c r="C33" s="1"/>
    </row>
    <row r="34" spans="1:3" x14ac:dyDescent="0.2">
      <c r="A34" s="1" t="s">
        <v>92</v>
      </c>
      <c r="B34" s="8">
        <v>2172</v>
      </c>
      <c r="C34" s="1"/>
    </row>
    <row r="35" spans="1:3" x14ac:dyDescent="0.2">
      <c r="A35" s="1" t="s">
        <v>93</v>
      </c>
      <c r="B35" s="8">
        <v>2172</v>
      </c>
      <c r="C35" s="1"/>
    </row>
    <row r="36" spans="1:3" x14ac:dyDescent="0.2">
      <c r="A36" s="1" t="s">
        <v>94</v>
      </c>
      <c r="B36" s="8">
        <v>13039</v>
      </c>
      <c r="C36" s="1"/>
    </row>
    <row r="37" spans="1:3" x14ac:dyDescent="0.2">
      <c r="A37" s="1" t="s">
        <v>95</v>
      </c>
      <c r="B37" s="8">
        <v>-888663</v>
      </c>
      <c r="C37" s="1"/>
    </row>
    <row r="38" spans="1:3" x14ac:dyDescent="0.2">
      <c r="A38" s="1" t="s">
        <v>96</v>
      </c>
      <c r="B38" s="8">
        <v>128202</v>
      </c>
      <c r="C38" s="1"/>
    </row>
    <row r="39" spans="1:3" x14ac:dyDescent="0.2">
      <c r="A39" s="1" t="s">
        <v>97</v>
      </c>
      <c r="B39" s="8">
        <v>128202</v>
      </c>
      <c r="C39" s="1"/>
    </row>
    <row r="40" spans="1:3" x14ac:dyDescent="0.2">
      <c r="A40" s="1" t="s">
        <v>98</v>
      </c>
      <c r="B40" s="8">
        <v>131425</v>
      </c>
      <c r="C40" s="1"/>
    </row>
    <row r="41" spans="1:3" x14ac:dyDescent="0.2">
      <c r="A41" s="1" t="s">
        <v>99</v>
      </c>
      <c r="B41" s="8">
        <v>-6.93</v>
      </c>
      <c r="C41" s="1"/>
    </row>
    <row r="42" spans="1:3" x14ac:dyDescent="0.2">
      <c r="A42" s="1" t="s">
        <v>100</v>
      </c>
      <c r="B42" s="8">
        <v>-6.93</v>
      </c>
      <c r="C42" s="1"/>
    </row>
    <row r="43" spans="1:3" x14ac:dyDescent="0.2">
      <c r="A43" s="1" t="s">
        <v>101</v>
      </c>
      <c r="B43" s="8">
        <v>13058</v>
      </c>
      <c r="C43" s="1"/>
    </row>
    <row r="44" spans="1:3" x14ac:dyDescent="0.2">
      <c r="A44" s="1" t="s">
        <v>102</v>
      </c>
      <c r="B44" s="8">
        <v>836</v>
      </c>
      <c r="C44" s="1"/>
    </row>
    <row r="45" spans="1:3" x14ac:dyDescent="0.2">
      <c r="A45" s="1" t="s">
        <v>103</v>
      </c>
      <c r="B45" s="8">
        <v>-10999</v>
      </c>
      <c r="C45" s="1"/>
    </row>
    <row r="46" spans="1:3" x14ac:dyDescent="0.2">
      <c r="A46" s="1"/>
      <c r="B46" s="8"/>
      <c r="C46" s="1"/>
    </row>
    <row r="47" spans="1:3" x14ac:dyDescent="0.2">
      <c r="A47" s="24" t="s">
        <v>418</v>
      </c>
      <c r="B47" s="7"/>
      <c r="C47" s="7"/>
    </row>
    <row r="49" spans="1:7" x14ac:dyDescent="0.2">
      <c r="A49" s="18" t="s">
        <v>419</v>
      </c>
    </row>
    <row r="50" spans="1:7" x14ac:dyDescent="0.2">
      <c r="A50" s="19"/>
      <c r="B50" s="18"/>
    </row>
    <row r="51" spans="1:7" x14ac:dyDescent="0.2">
      <c r="A51" s="19"/>
    </row>
    <row r="52" spans="1:7" x14ac:dyDescent="0.2">
      <c r="A52" s="11"/>
      <c r="B52" s="7"/>
      <c r="C52" s="7"/>
      <c r="D52" s="7"/>
    </row>
    <row r="53" spans="1:7" x14ac:dyDescent="0.2">
      <c r="A53" s="49"/>
      <c r="B53" s="50"/>
      <c r="C53" s="50"/>
      <c r="D53" s="50"/>
      <c r="E53" s="50"/>
      <c r="F53" s="50"/>
      <c r="G53" s="50"/>
    </row>
  </sheetData>
  <mergeCells count="2">
    <mergeCell ref="A1:C1"/>
    <mergeCell ref="A53:G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sqref="A1:C1"/>
    </sheetView>
  </sheetViews>
  <sheetFormatPr defaultRowHeight="12.75" x14ac:dyDescent="0.2"/>
  <cols>
    <col min="1" max="1" width="50.7109375" customWidth="1"/>
    <col min="2" max="191" width="12.7109375" customWidth="1"/>
  </cols>
  <sheetData>
    <row r="1" spans="1:3" ht="20.25" x14ac:dyDescent="0.3">
      <c r="A1" s="51" t="s">
        <v>411</v>
      </c>
      <c r="B1" s="51"/>
      <c r="C1" s="51"/>
    </row>
    <row r="3" spans="1:3" x14ac:dyDescent="0.2">
      <c r="A3" s="2" t="s">
        <v>1</v>
      </c>
    </row>
    <row r="6" spans="1:3" x14ac:dyDescent="0.2">
      <c r="A6" s="3" t="s">
        <v>104</v>
      </c>
    </row>
    <row r="7" spans="1:3" x14ac:dyDescent="0.2">
      <c r="A7" s="5" t="s">
        <v>3</v>
      </c>
      <c r="B7" s="29">
        <v>42369</v>
      </c>
      <c r="C7" s="5"/>
    </row>
    <row r="8" spans="1:3" x14ac:dyDescent="0.2">
      <c r="A8" s="5" t="s">
        <v>4</v>
      </c>
      <c r="B8" s="6" t="s">
        <v>5</v>
      </c>
      <c r="C8" s="5"/>
    </row>
    <row r="9" spans="1:3" ht="25.5" x14ac:dyDescent="0.2">
      <c r="A9" s="5" t="s">
        <v>6</v>
      </c>
      <c r="B9" s="6" t="s">
        <v>7</v>
      </c>
      <c r="C9" s="5"/>
    </row>
    <row r="10" spans="1:3" x14ac:dyDescent="0.2">
      <c r="A10" s="5" t="s">
        <v>8</v>
      </c>
      <c r="B10" s="6" t="s">
        <v>9</v>
      </c>
      <c r="C10" s="5"/>
    </row>
    <row r="11" spans="1:3" x14ac:dyDescent="0.2">
      <c r="A11" s="5" t="s">
        <v>10</v>
      </c>
      <c r="B11" s="6" t="s">
        <v>11</v>
      </c>
      <c r="C11" s="5"/>
    </row>
    <row r="12" spans="1:3" x14ac:dyDescent="0.2">
      <c r="A12" s="1" t="s">
        <v>95</v>
      </c>
      <c r="B12" s="8">
        <v>-74014</v>
      </c>
      <c r="C12" s="1"/>
    </row>
    <row r="13" spans="1:3" x14ac:dyDescent="0.2">
      <c r="A13" s="1" t="s">
        <v>105</v>
      </c>
      <c r="B13" s="8">
        <v>106083</v>
      </c>
      <c r="C13" s="1"/>
    </row>
    <row r="14" spans="1:3" x14ac:dyDescent="0.2">
      <c r="A14" s="1" t="s">
        <v>106</v>
      </c>
      <c r="B14" s="8">
        <v>80737</v>
      </c>
      <c r="C14" s="1"/>
    </row>
    <row r="15" spans="1:3" x14ac:dyDescent="0.2">
      <c r="A15" s="1" t="s">
        <v>107</v>
      </c>
      <c r="B15" s="8">
        <v>9143</v>
      </c>
      <c r="C15" s="1"/>
    </row>
    <row r="16" spans="1:3" x14ac:dyDescent="0.2">
      <c r="A16" s="1" t="s">
        <v>108</v>
      </c>
      <c r="B16" s="8">
        <v>8918</v>
      </c>
      <c r="C16" s="1"/>
    </row>
    <row r="17" spans="1:3" x14ac:dyDescent="0.2">
      <c r="A17" s="1" t="s">
        <v>109</v>
      </c>
      <c r="B17" s="8">
        <v>5558</v>
      </c>
      <c r="C17" s="1"/>
    </row>
    <row r="18" spans="1:3" x14ac:dyDescent="0.2">
      <c r="A18" s="1" t="s">
        <v>110</v>
      </c>
      <c r="B18" s="8">
        <v>-10692</v>
      </c>
      <c r="C18" s="1"/>
    </row>
    <row r="19" spans="1:3" x14ac:dyDescent="0.2">
      <c r="A19" s="1" t="s">
        <v>111</v>
      </c>
      <c r="B19" s="8" t="s">
        <v>14</v>
      </c>
      <c r="C19" s="1"/>
    </row>
    <row r="20" spans="1:3" x14ac:dyDescent="0.2">
      <c r="A20" s="1" t="s">
        <v>112</v>
      </c>
      <c r="B20" s="8">
        <v>3611</v>
      </c>
      <c r="C20" s="1"/>
    </row>
    <row r="21" spans="1:3" x14ac:dyDescent="0.2">
      <c r="A21" s="1" t="s">
        <v>113</v>
      </c>
      <c r="B21" s="8">
        <v>3655</v>
      </c>
      <c r="C21" s="1"/>
    </row>
    <row r="22" spans="1:3" x14ac:dyDescent="0.2">
      <c r="A22" s="1" t="s">
        <v>114</v>
      </c>
      <c r="B22" s="8">
        <v>-21917</v>
      </c>
      <c r="C22" s="1"/>
    </row>
    <row r="23" spans="1:3" x14ac:dyDescent="0.2">
      <c r="A23" s="1" t="s">
        <v>115</v>
      </c>
      <c r="B23" s="8">
        <v>-463270</v>
      </c>
      <c r="C23" s="1"/>
    </row>
    <row r="24" spans="1:3" x14ac:dyDescent="0.2">
      <c r="A24" s="1" t="s">
        <v>22</v>
      </c>
      <c r="B24" s="8">
        <v>-17466</v>
      </c>
      <c r="C24" s="1"/>
    </row>
    <row r="25" spans="1:3" x14ac:dyDescent="0.2">
      <c r="A25" s="1" t="s">
        <v>37</v>
      </c>
      <c r="B25" s="8">
        <v>-342</v>
      </c>
      <c r="C25" s="1"/>
    </row>
    <row r="26" spans="1:3" x14ac:dyDescent="0.2">
      <c r="A26" s="1" t="s">
        <v>39</v>
      </c>
      <c r="B26" s="8">
        <v>-243</v>
      </c>
      <c r="C26" s="1"/>
    </row>
    <row r="27" spans="1:3" x14ac:dyDescent="0.2">
      <c r="A27" s="1" t="s">
        <v>49</v>
      </c>
      <c r="B27" s="8">
        <v>66567</v>
      </c>
      <c r="C27" s="1"/>
    </row>
    <row r="28" spans="1:3" x14ac:dyDescent="0.2">
      <c r="A28" s="1" t="s">
        <v>116</v>
      </c>
      <c r="B28" s="8" t="s">
        <v>14</v>
      </c>
      <c r="C28" s="1"/>
    </row>
    <row r="29" spans="1:3" x14ac:dyDescent="0.2">
      <c r="A29" s="1" t="s">
        <v>50</v>
      </c>
      <c r="B29" s="8">
        <v>268153</v>
      </c>
      <c r="C29" s="1"/>
    </row>
    <row r="30" spans="1:3" x14ac:dyDescent="0.2">
      <c r="A30" s="1" t="s">
        <v>53</v>
      </c>
      <c r="B30" s="8">
        <v>24243</v>
      </c>
      <c r="C30" s="1"/>
    </row>
    <row r="31" spans="1:3" x14ac:dyDescent="0.2">
      <c r="A31" s="1" t="s">
        <v>51</v>
      </c>
      <c r="B31" s="8">
        <v>236299</v>
      </c>
      <c r="C31" s="1"/>
    </row>
    <row r="32" spans="1:3" x14ac:dyDescent="0.2">
      <c r="A32" s="1" t="s">
        <v>63</v>
      </c>
      <c r="B32" s="8">
        <v>32971</v>
      </c>
      <c r="C32" s="1"/>
    </row>
    <row r="33" spans="1:3" x14ac:dyDescent="0.2">
      <c r="A33" s="1" t="s">
        <v>117</v>
      </c>
      <c r="B33" s="8">
        <v>257994</v>
      </c>
      <c r="C33" s="1"/>
    </row>
    <row r="34" spans="1:3" x14ac:dyDescent="0.2">
      <c r="A34" s="1" t="s">
        <v>118</v>
      </c>
      <c r="B34" s="8">
        <v>-264224</v>
      </c>
      <c r="C34" s="1"/>
    </row>
    <row r="35" spans="1:3" x14ac:dyDescent="0.2">
      <c r="A35" s="1" t="s">
        <v>119</v>
      </c>
      <c r="B35" s="8">
        <v>14752</v>
      </c>
      <c r="C35" s="1"/>
    </row>
    <row r="36" spans="1:3" x14ac:dyDescent="0.2">
      <c r="A36" s="1" t="s">
        <v>120</v>
      </c>
      <c r="B36" s="8">
        <v>55</v>
      </c>
      <c r="C36" s="1"/>
    </row>
    <row r="37" spans="1:3" x14ac:dyDescent="0.2">
      <c r="A37" s="1" t="s">
        <v>121</v>
      </c>
      <c r="B37" s="8" t="s">
        <v>14</v>
      </c>
      <c r="C37" s="1"/>
    </row>
    <row r="38" spans="1:3" x14ac:dyDescent="0.2">
      <c r="A38" s="1" t="s">
        <v>122</v>
      </c>
      <c r="B38" s="8" t="s">
        <v>14</v>
      </c>
      <c r="C38" s="1"/>
    </row>
    <row r="39" spans="1:3" x14ac:dyDescent="0.2">
      <c r="A39" s="1" t="s">
        <v>123</v>
      </c>
      <c r="B39" s="8" t="s">
        <v>14</v>
      </c>
      <c r="C39" s="1"/>
    </row>
    <row r="40" spans="1:3" x14ac:dyDescent="0.2">
      <c r="A40" s="1" t="s">
        <v>124</v>
      </c>
      <c r="B40" s="8">
        <v>-249417</v>
      </c>
      <c r="C40" s="1"/>
    </row>
    <row r="41" spans="1:3" x14ac:dyDescent="0.2">
      <c r="A41" s="1" t="s">
        <v>125</v>
      </c>
      <c r="B41" s="8">
        <v>660000</v>
      </c>
      <c r="C41" s="1"/>
    </row>
    <row r="42" spans="1:3" x14ac:dyDescent="0.2">
      <c r="A42" s="1" t="s">
        <v>126</v>
      </c>
      <c r="B42" s="8" t="s">
        <v>14</v>
      </c>
      <c r="C42" s="1"/>
    </row>
    <row r="43" spans="1:3" x14ac:dyDescent="0.2">
      <c r="A43" s="1" t="s">
        <v>127</v>
      </c>
      <c r="B43" s="8">
        <v>360000</v>
      </c>
      <c r="C43" s="1"/>
    </row>
    <row r="44" spans="1:3" x14ac:dyDescent="0.2">
      <c r="A44" s="1" t="s">
        <v>128</v>
      </c>
      <c r="B44" s="8">
        <v>120318</v>
      </c>
      <c r="C44" s="1"/>
    </row>
    <row r="45" spans="1:3" x14ac:dyDescent="0.2">
      <c r="A45" s="1" t="s">
        <v>129</v>
      </c>
      <c r="B45" s="8">
        <v>95307</v>
      </c>
      <c r="C45" s="1"/>
    </row>
    <row r="46" spans="1:3" x14ac:dyDescent="0.2">
      <c r="A46" s="1" t="s">
        <v>130</v>
      </c>
      <c r="B46" s="8">
        <v>55000</v>
      </c>
      <c r="C46" s="1"/>
    </row>
    <row r="47" spans="1:3" x14ac:dyDescent="0.2">
      <c r="A47" s="1" t="s">
        <v>131</v>
      </c>
      <c r="B47" s="8">
        <v>-452337</v>
      </c>
      <c r="C47" s="1"/>
    </row>
    <row r="48" spans="1:3" x14ac:dyDescent="0.2">
      <c r="A48" s="1" t="s">
        <v>132</v>
      </c>
      <c r="B48" s="8">
        <v>-177540</v>
      </c>
      <c r="C48" s="1"/>
    </row>
    <row r="49" spans="1:3" x14ac:dyDescent="0.2">
      <c r="A49" s="1" t="s">
        <v>133</v>
      </c>
      <c r="B49" s="8">
        <v>-16901</v>
      </c>
      <c r="C49" s="1"/>
    </row>
    <row r="50" spans="1:3" x14ac:dyDescent="0.2">
      <c r="A50" s="1" t="s">
        <v>134</v>
      </c>
      <c r="B50" s="8">
        <v>-8425</v>
      </c>
      <c r="C50" s="1"/>
    </row>
    <row r="51" spans="1:3" x14ac:dyDescent="0.2">
      <c r="A51" s="1" t="s">
        <v>135</v>
      </c>
      <c r="B51" s="8" t="s">
        <v>14</v>
      </c>
      <c r="C51" s="1"/>
    </row>
    <row r="52" spans="1:3" x14ac:dyDescent="0.2">
      <c r="A52" s="1" t="s">
        <v>136</v>
      </c>
      <c r="B52" s="8">
        <v>635422</v>
      </c>
      <c r="C52" s="1"/>
    </row>
    <row r="53" spans="1:3" x14ac:dyDescent="0.2">
      <c r="A53" s="1" t="s">
        <v>137</v>
      </c>
      <c r="B53" s="8" t="s">
        <v>14</v>
      </c>
      <c r="C53" s="1"/>
    </row>
    <row r="54" spans="1:3" x14ac:dyDescent="0.2">
      <c r="A54" s="1" t="s">
        <v>138</v>
      </c>
      <c r="B54" s="8">
        <v>643999</v>
      </c>
      <c r="C54" s="1"/>
    </row>
    <row r="55" spans="1:3" x14ac:dyDescent="0.2">
      <c r="A55" s="1" t="s">
        <v>139</v>
      </c>
      <c r="B55" s="8">
        <v>201890</v>
      </c>
      <c r="C55" s="1"/>
    </row>
    <row r="56" spans="1:3" x14ac:dyDescent="0.2">
      <c r="A56" s="1" t="s">
        <v>140</v>
      </c>
      <c r="B56" s="8">
        <v>845889</v>
      </c>
      <c r="C56" s="1"/>
    </row>
    <row r="57" spans="1:3" x14ac:dyDescent="0.2">
      <c r="A57" s="1" t="s">
        <v>141</v>
      </c>
      <c r="B57" s="8">
        <v>9041</v>
      </c>
      <c r="C57" s="1"/>
    </row>
    <row r="58" spans="1:3" x14ac:dyDescent="0.2">
      <c r="A58" s="1" t="s">
        <v>142</v>
      </c>
      <c r="B58" s="8">
        <v>257</v>
      </c>
      <c r="C58" s="1"/>
    </row>
    <row r="59" spans="1:3" x14ac:dyDescent="0.2">
      <c r="A59" s="1"/>
      <c r="B59" s="8"/>
      <c r="C59" s="1"/>
    </row>
    <row r="60" spans="1:3" x14ac:dyDescent="0.2">
      <c r="A60" s="24" t="s">
        <v>418</v>
      </c>
      <c r="B60" s="7"/>
      <c r="C60" s="7"/>
    </row>
    <row r="62" spans="1:3" x14ac:dyDescent="0.2">
      <c r="A62" s="18" t="s">
        <v>419</v>
      </c>
    </row>
    <row r="63" spans="1:3" x14ac:dyDescent="0.2">
      <c r="A63" s="19"/>
      <c r="B63" s="18"/>
    </row>
    <row r="64" spans="1:3" x14ac:dyDescent="0.2">
      <c r="A64" s="19"/>
    </row>
    <row r="65" spans="1:7" x14ac:dyDescent="0.2">
      <c r="A65" s="11"/>
      <c r="B65" s="7"/>
      <c r="C65" s="7"/>
      <c r="D65" s="7"/>
    </row>
    <row r="66" spans="1:7" x14ac:dyDescent="0.2">
      <c r="A66" s="49"/>
      <c r="B66" s="50"/>
      <c r="C66" s="50"/>
      <c r="D66" s="50"/>
      <c r="E66" s="50"/>
      <c r="F66" s="50"/>
      <c r="G66" s="50"/>
    </row>
  </sheetData>
  <mergeCells count="2">
    <mergeCell ref="A1:C1"/>
    <mergeCell ref="A66:G6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sqref="A1:C1"/>
    </sheetView>
  </sheetViews>
  <sheetFormatPr defaultRowHeight="12.75" x14ac:dyDescent="0.2"/>
  <cols>
    <col min="1" max="1" width="50.7109375" customWidth="1"/>
    <col min="2" max="191" width="12.7109375" customWidth="1"/>
  </cols>
  <sheetData>
    <row r="1" spans="1:3" ht="20.25" x14ac:dyDescent="0.3">
      <c r="A1" s="51" t="s">
        <v>411</v>
      </c>
      <c r="B1" s="51"/>
      <c r="C1" s="51"/>
    </row>
    <row r="3" spans="1:3" x14ac:dyDescent="0.2">
      <c r="A3" s="2" t="s">
        <v>1</v>
      </c>
    </row>
    <row r="6" spans="1:3" x14ac:dyDescent="0.2">
      <c r="A6" s="3" t="s">
        <v>104</v>
      </c>
    </row>
    <row r="7" spans="1:3" x14ac:dyDescent="0.2">
      <c r="A7" s="5" t="s">
        <v>3</v>
      </c>
      <c r="B7" s="29">
        <v>42735</v>
      </c>
      <c r="C7" s="5"/>
    </row>
    <row r="8" spans="1:3" x14ac:dyDescent="0.2">
      <c r="A8" s="5" t="s">
        <v>4</v>
      </c>
      <c r="B8" s="6" t="s">
        <v>5</v>
      </c>
      <c r="C8" s="5"/>
    </row>
    <row r="9" spans="1:3" ht="25.5" x14ac:dyDescent="0.2">
      <c r="A9" s="5" t="s">
        <v>6</v>
      </c>
      <c r="B9" s="6" t="s">
        <v>7</v>
      </c>
      <c r="C9" s="5"/>
    </row>
    <row r="10" spans="1:3" x14ac:dyDescent="0.2">
      <c r="A10" s="5" t="s">
        <v>8</v>
      </c>
      <c r="B10" s="6" t="s">
        <v>9</v>
      </c>
      <c r="C10" s="5"/>
    </row>
    <row r="11" spans="1:3" x14ac:dyDescent="0.2">
      <c r="A11" s="5" t="s">
        <v>10</v>
      </c>
      <c r="B11" s="6" t="s">
        <v>11</v>
      </c>
      <c r="C11" s="5"/>
    </row>
    <row r="12" spans="1:3" x14ac:dyDescent="0.2">
      <c r="A12" s="1" t="s">
        <v>95</v>
      </c>
      <c r="B12" s="8">
        <v>-294040</v>
      </c>
      <c r="C12" s="1"/>
    </row>
    <row r="13" spans="1:3" x14ac:dyDescent="0.2">
      <c r="A13" s="1" t="s">
        <v>105</v>
      </c>
      <c r="B13" s="8">
        <v>231931</v>
      </c>
      <c r="C13" s="1"/>
    </row>
    <row r="14" spans="1:3" x14ac:dyDescent="0.2">
      <c r="A14" s="1" t="s">
        <v>106</v>
      </c>
      <c r="B14" s="8">
        <v>156496</v>
      </c>
      <c r="C14" s="1"/>
    </row>
    <row r="15" spans="1:3" x14ac:dyDescent="0.2">
      <c r="A15" s="1" t="s">
        <v>107</v>
      </c>
      <c r="B15" s="8">
        <v>69734</v>
      </c>
      <c r="C15" s="1"/>
    </row>
    <row r="16" spans="1:3" x14ac:dyDescent="0.2">
      <c r="A16" s="1" t="s">
        <v>108</v>
      </c>
      <c r="B16" s="8">
        <v>15609</v>
      </c>
      <c r="C16" s="1"/>
    </row>
    <row r="17" spans="1:3" x14ac:dyDescent="0.2">
      <c r="A17" s="1" t="s">
        <v>109</v>
      </c>
      <c r="B17" s="8" t="s">
        <v>14</v>
      </c>
      <c r="C17" s="1"/>
    </row>
    <row r="18" spans="1:3" x14ac:dyDescent="0.2">
      <c r="A18" s="1" t="s">
        <v>110</v>
      </c>
      <c r="B18" s="8" t="s">
        <v>14</v>
      </c>
      <c r="C18" s="1"/>
    </row>
    <row r="19" spans="1:3" x14ac:dyDescent="0.2">
      <c r="A19" s="1" t="s">
        <v>111</v>
      </c>
      <c r="B19" s="8">
        <v>14178</v>
      </c>
      <c r="C19" s="1"/>
    </row>
    <row r="20" spans="1:3" x14ac:dyDescent="0.2">
      <c r="A20" s="1" t="s">
        <v>112</v>
      </c>
      <c r="B20" s="8">
        <v>7471</v>
      </c>
      <c r="C20" s="1"/>
    </row>
    <row r="21" spans="1:3" x14ac:dyDescent="0.2">
      <c r="A21" s="1" t="s">
        <v>113</v>
      </c>
      <c r="B21" s="8">
        <v>-1891</v>
      </c>
      <c r="C21" s="1"/>
    </row>
    <row r="22" spans="1:3" x14ac:dyDescent="0.2">
      <c r="A22" s="1" t="s">
        <v>114</v>
      </c>
      <c r="B22" s="8">
        <v>-183658</v>
      </c>
      <c r="C22" s="1"/>
    </row>
    <row r="23" spans="1:3" x14ac:dyDescent="0.2">
      <c r="A23" s="1" t="s">
        <v>115</v>
      </c>
      <c r="B23" s="8">
        <v>-1050264</v>
      </c>
      <c r="C23" s="1"/>
    </row>
    <row r="24" spans="1:3" x14ac:dyDescent="0.2">
      <c r="A24" s="1" t="s">
        <v>22</v>
      </c>
      <c r="B24" s="8">
        <v>-60637</v>
      </c>
      <c r="C24" s="1"/>
    </row>
    <row r="25" spans="1:3" x14ac:dyDescent="0.2">
      <c r="A25" s="1" t="s">
        <v>37</v>
      </c>
      <c r="B25" s="8">
        <v>-4493</v>
      </c>
      <c r="C25" s="1"/>
    </row>
    <row r="26" spans="1:3" x14ac:dyDescent="0.2">
      <c r="A26" s="1" t="s">
        <v>39</v>
      </c>
      <c r="B26" s="8">
        <v>252781</v>
      </c>
      <c r="C26" s="1"/>
    </row>
    <row r="27" spans="1:3" x14ac:dyDescent="0.2">
      <c r="A27" s="1" t="s">
        <v>49</v>
      </c>
      <c r="B27" s="8">
        <v>162075</v>
      </c>
      <c r="C27" s="1"/>
    </row>
    <row r="28" spans="1:3" x14ac:dyDescent="0.2">
      <c r="A28" s="1" t="s">
        <v>116</v>
      </c>
      <c r="B28" s="8" t="s">
        <v>14</v>
      </c>
      <c r="C28" s="1"/>
    </row>
    <row r="29" spans="1:3" x14ac:dyDescent="0.2">
      <c r="A29" s="1" t="s">
        <v>50</v>
      </c>
      <c r="B29" s="8">
        <v>209681</v>
      </c>
      <c r="C29" s="1"/>
    </row>
    <row r="30" spans="1:3" x14ac:dyDescent="0.2">
      <c r="A30" s="1" t="s">
        <v>53</v>
      </c>
      <c r="B30" s="8">
        <v>106230</v>
      </c>
      <c r="C30" s="1"/>
    </row>
    <row r="31" spans="1:3" x14ac:dyDescent="0.2">
      <c r="A31" s="1" t="s">
        <v>51</v>
      </c>
      <c r="B31" s="8">
        <v>249492</v>
      </c>
      <c r="C31" s="1"/>
    </row>
    <row r="32" spans="1:3" x14ac:dyDescent="0.2">
      <c r="A32" s="1" t="s">
        <v>63</v>
      </c>
      <c r="B32" s="8">
        <v>61968</v>
      </c>
      <c r="C32" s="1"/>
    </row>
    <row r="33" spans="1:3" x14ac:dyDescent="0.2">
      <c r="A33" s="1" t="s">
        <v>117</v>
      </c>
      <c r="B33" s="8">
        <v>-57337</v>
      </c>
      <c r="C33" s="1"/>
    </row>
    <row r="34" spans="1:3" x14ac:dyDescent="0.2">
      <c r="A34" s="1" t="s">
        <v>118</v>
      </c>
      <c r="B34" s="8">
        <v>-969885</v>
      </c>
      <c r="C34" s="1"/>
    </row>
    <row r="35" spans="1:3" x14ac:dyDescent="0.2">
      <c r="A35" s="1" t="s">
        <v>119</v>
      </c>
      <c r="B35" s="8" t="s">
        <v>14</v>
      </c>
      <c r="C35" s="1"/>
    </row>
    <row r="36" spans="1:3" x14ac:dyDescent="0.2">
      <c r="A36" s="1" t="s">
        <v>120</v>
      </c>
      <c r="B36" s="8">
        <v>-3849</v>
      </c>
      <c r="C36" s="1"/>
    </row>
    <row r="37" spans="1:3" x14ac:dyDescent="0.2">
      <c r="A37" s="1" t="s">
        <v>121</v>
      </c>
      <c r="B37" s="8">
        <v>-205841</v>
      </c>
      <c r="C37" s="1"/>
    </row>
    <row r="38" spans="1:3" x14ac:dyDescent="0.2">
      <c r="A38" s="1" t="s">
        <v>122</v>
      </c>
      <c r="B38" s="8">
        <v>189131</v>
      </c>
      <c r="C38" s="1"/>
    </row>
    <row r="39" spans="1:3" x14ac:dyDescent="0.2">
      <c r="A39" s="1" t="s">
        <v>123</v>
      </c>
      <c r="B39" s="8" t="s">
        <v>14</v>
      </c>
      <c r="C39" s="1"/>
    </row>
    <row r="40" spans="1:3" x14ac:dyDescent="0.2">
      <c r="A40" s="1" t="s">
        <v>124</v>
      </c>
      <c r="B40" s="8">
        <v>-990444</v>
      </c>
      <c r="C40" s="1"/>
    </row>
    <row r="41" spans="1:3" x14ac:dyDescent="0.2">
      <c r="A41" s="1" t="s">
        <v>125</v>
      </c>
      <c r="B41" s="8">
        <v>2300000</v>
      </c>
      <c r="C41" s="1"/>
    </row>
    <row r="42" spans="1:3" x14ac:dyDescent="0.2">
      <c r="A42" s="1" t="s">
        <v>126</v>
      </c>
      <c r="B42" s="8" t="s">
        <v>14</v>
      </c>
      <c r="C42" s="1"/>
    </row>
    <row r="43" spans="1:3" x14ac:dyDescent="0.2">
      <c r="A43" s="1" t="s">
        <v>127</v>
      </c>
      <c r="B43" s="8" t="s">
        <v>14</v>
      </c>
      <c r="C43" s="1"/>
    </row>
    <row r="44" spans="1:3" x14ac:dyDescent="0.2">
      <c r="A44" s="1" t="s">
        <v>128</v>
      </c>
      <c r="B44" s="8">
        <v>389160</v>
      </c>
      <c r="C44" s="1"/>
    </row>
    <row r="45" spans="1:3" x14ac:dyDescent="0.2">
      <c r="A45" s="1" t="s">
        <v>129</v>
      </c>
      <c r="B45" s="8">
        <v>100455</v>
      </c>
      <c r="C45" s="1"/>
    </row>
    <row r="46" spans="1:3" x14ac:dyDescent="0.2">
      <c r="A46" s="1" t="s">
        <v>130</v>
      </c>
      <c r="B46" s="8" t="s">
        <v>14</v>
      </c>
      <c r="C46" s="1"/>
    </row>
    <row r="47" spans="1:3" x14ac:dyDescent="0.2">
      <c r="A47" s="1" t="s">
        <v>131</v>
      </c>
      <c r="B47" s="8" t="s">
        <v>14</v>
      </c>
      <c r="C47" s="1"/>
    </row>
    <row r="48" spans="1:3" x14ac:dyDescent="0.2">
      <c r="A48" s="1" t="s">
        <v>132</v>
      </c>
      <c r="B48" s="8">
        <v>-603428</v>
      </c>
      <c r="C48" s="1"/>
    </row>
    <row r="49" spans="1:3" x14ac:dyDescent="0.2">
      <c r="A49" s="1" t="s">
        <v>133</v>
      </c>
      <c r="B49" s="8">
        <v>-35149</v>
      </c>
      <c r="C49" s="1"/>
    </row>
    <row r="50" spans="1:3" x14ac:dyDescent="0.2">
      <c r="A50" s="1" t="s">
        <v>134</v>
      </c>
      <c r="B50" s="8">
        <v>-11179</v>
      </c>
      <c r="C50" s="1"/>
    </row>
    <row r="51" spans="1:3" x14ac:dyDescent="0.2">
      <c r="A51" s="1" t="s">
        <v>135</v>
      </c>
      <c r="B51" s="8">
        <v>3271</v>
      </c>
      <c r="C51" s="1"/>
    </row>
    <row r="52" spans="1:3" x14ac:dyDescent="0.2">
      <c r="A52" s="1" t="s">
        <v>136</v>
      </c>
      <c r="B52" s="8">
        <v>2143130</v>
      </c>
      <c r="C52" s="1"/>
    </row>
    <row r="53" spans="1:3" x14ac:dyDescent="0.2">
      <c r="A53" s="1" t="s">
        <v>137</v>
      </c>
      <c r="B53" s="8">
        <v>-35525</v>
      </c>
      <c r="C53" s="1"/>
    </row>
    <row r="54" spans="1:3" x14ac:dyDescent="0.2">
      <c r="A54" s="1" t="s">
        <v>138</v>
      </c>
      <c r="B54" s="8">
        <v>1059824</v>
      </c>
      <c r="C54" s="1"/>
    </row>
    <row r="55" spans="1:3" x14ac:dyDescent="0.2">
      <c r="A55" s="1" t="s">
        <v>139</v>
      </c>
      <c r="B55" s="8">
        <v>845889</v>
      </c>
      <c r="C55" s="1"/>
    </row>
    <row r="56" spans="1:3" x14ac:dyDescent="0.2">
      <c r="A56" s="1" t="s">
        <v>140</v>
      </c>
      <c r="B56" s="8">
        <v>1905713</v>
      </c>
      <c r="C56" s="1"/>
    </row>
    <row r="57" spans="1:3" x14ac:dyDescent="0.2">
      <c r="A57" s="1" t="s">
        <v>141</v>
      </c>
      <c r="B57" s="8">
        <v>20539</v>
      </c>
      <c r="C57" s="1"/>
    </row>
    <row r="58" spans="1:3" x14ac:dyDescent="0.2">
      <c r="A58" s="1" t="s">
        <v>142</v>
      </c>
      <c r="B58" s="8">
        <v>3120</v>
      </c>
      <c r="C58" s="1"/>
    </row>
    <row r="59" spans="1:3" x14ac:dyDescent="0.2">
      <c r="A59" s="1"/>
      <c r="B59" s="8"/>
      <c r="C59" s="1"/>
    </row>
    <row r="60" spans="1:3" x14ac:dyDescent="0.2">
      <c r="A60" s="24" t="s">
        <v>418</v>
      </c>
      <c r="B60" s="7"/>
      <c r="C60" s="7"/>
    </row>
    <row r="62" spans="1:3" x14ac:dyDescent="0.2">
      <c r="A62" s="18" t="s">
        <v>419</v>
      </c>
    </row>
    <row r="63" spans="1:3" x14ac:dyDescent="0.2">
      <c r="A63" s="19"/>
      <c r="B63" s="18"/>
    </row>
    <row r="64" spans="1:3" x14ac:dyDescent="0.2">
      <c r="A64" s="19"/>
    </row>
    <row r="65" spans="1:7" x14ac:dyDescent="0.2">
      <c r="A65" s="11"/>
      <c r="B65" s="7"/>
      <c r="C65" s="7"/>
      <c r="D65" s="7"/>
    </row>
    <row r="66" spans="1:7" x14ac:dyDescent="0.2">
      <c r="A66" s="49"/>
      <c r="B66" s="50"/>
      <c r="C66" s="50"/>
      <c r="D66" s="50"/>
      <c r="E66" s="50"/>
      <c r="F66" s="50"/>
      <c r="G66" s="50"/>
    </row>
  </sheetData>
  <mergeCells count="2">
    <mergeCell ref="A1:C1"/>
    <mergeCell ref="A66:G6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9" workbookViewId="0">
      <selection activeCell="A60" sqref="A60:A62"/>
    </sheetView>
  </sheetViews>
  <sheetFormatPr defaultRowHeight="12.75" x14ac:dyDescent="0.2"/>
  <cols>
    <col min="1" max="1" width="50.7109375" customWidth="1"/>
    <col min="2" max="191" width="12.7109375" customWidth="1"/>
  </cols>
  <sheetData>
    <row r="1" spans="1:6" ht="20.25" x14ac:dyDescent="0.3">
      <c r="A1" s="51" t="s">
        <v>411</v>
      </c>
      <c r="B1" s="51"/>
      <c r="C1" s="51"/>
    </row>
    <row r="3" spans="1:6" x14ac:dyDescent="0.2">
      <c r="A3" s="2" t="s">
        <v>1</v>
      </c>
    </row>
    <row r="6" spans="1:6" x14ac:dyDescent="0.2">
      <c r="A6" s="3" t="s">
        <v>104</v>
      </c>
    </row>
    <row r="7" spans="1:6" x14ac:dyDescent="0.2">
      <c r="A7" s="5" t="s">
        <v>3</v>
      </c>
      <c r="B7" s="29">
        <v>43100</v>
      </c>
      <c r="C7" s="5"/>
    </row>
    <row r="8" spans="1:6" x14ac:dyDescent="0.2">
      <c r="A8" s="5" t="s">
        <v>4</v>
      </c>
      <c r="B8" s="6" t="s">
        <v>5</v>
      </c>
      <c r="C8" s="5"/>
    </row>
    <row r="9" spans="1:6" ht="25.5" x14ac:dyDescent="0.2">
      <c r="A9" s="5" t="s">
        <v>6</v>
      </c>
      <c r="B9" s="6" t="s">
        <v>7</v>
      </c>
      <c r="C9" s="5"/>
    </row>
    <row r="10" spans="1:6" ht="15" x14ac:dyDescent="0.25">
      <c r="A10" s="5" t="s">
        <v>8</v>
      </c>
      <c r="B10" s="6" t="s">
        <v>9</v>
      </c>
      <c r="C10" s="5"/>
      <c r="D10" s="15"/>
      <c r="E10" s="15"/>
      <c r="F10" s="15"/>
    </row>
    <row r="11" spans="1:6" x14ac:dyDescent="0.2">
      <c r="A11" s="5" t="s">
        <v>10</v>
      </c>
      <c r="B11" s="6" t="s">
        <v>11</v>
      </c>
      <c r="C11" s="5"/>
    </row>
    <row r="12" spans="1:6" x14ac:dyDescent="0.2">
      <c r="A12" s="1" t="s">
        <v>95</v>
      </c>
      <c r="B12" s="8">
        <v>-888663</v>
      </c>
      <c r="C12" s="1"/>
    </row>
    <row r="13" spans="1:6" x14ac:dyDescent="0.2">
      <c r="A13" s="1" t="s">
        <v>105</v>
      </c>
      <c r="B13" s="8">
        <v>422590</v>
      </c>
      <c r="C13" s="1"/>
    </row>
    <row r="14" spans="1:6" x14ac:dyDescent="0.2">
      <c r="A14" s="1" t="s">
        <v>106</v>
      </c>
      <c r="B14" s="8">
        <v>197999</v>
      </c>
      <c r="C14" s="1"/>
    </row>
    <row r="15" spans="1:6" x14ac:dyDescent="0.2">
      <c r="A15" s="1" t="s">
        <v>107</v>
      </c>
      <c r="B15" s="8">
        <v>72063</v>
      </c>
      <c r="C15" s="1"/>
    </row>
    <row r="16" spans="1:6" x14ac:dyDescent="0.2">
      <c r="A16" s="1" t="s">
        <v>108</v>
      </c>
      <c r="B16" s="8">
        <v>44940</v>
      </c>
      <c r="C16" s="1"/>
    </row>
    <row r="17" spans="1:3" x14ac:dyDescent="0.2">
      <c r="A17" s="1" t="s">
        <v>109</v>
      </c>
      <c r="B17" s="8" t="s">
        <v>14</v>
      </c>
      <c r="C17" s="1"/>
    </row>
    <row r="18" spans="1:3" x14ac:dyDescent="0.2">
      <c r="A18" s="1" t="s">
        <v>110</v>
      </c>
      <c r="B18" s="8" t="s">
        <v>14</v>
      </c>
      <c r="C18" s="1"/>
    </row>
    <row r="19" spans="1:3" x14ac:dyDescent="0.2">
      <c r="A19" s="1" t="s">
        <v>111</v>
      </c>
      <c r="B19" s="8">
        <v>37723</v>
      </c>
      <c r="C19" s="1"/>
    </row>
    <row r="20" spans="1:3" x14ac:dyDescent="0.2">
      <c r="A20" s="1" t="s">
        <v>112</v>
      </c>
      <c r="B20" s="8">
        <v>26373</v>
      </c>
      <c r="C20" s="1"/>
    </row>
    <row r="21" spans="1:3" x14ac:dyDescent="0.2">
      <c r="A21" s="1" t="s">
        <v>113</v>
      </c>
      <c r="B21" s="8">
        <v>55765</v>
      </c>
      <c r="C21" s="1"/>
    </row>
    <row r="22" spans="1:3" x14ac:dyDescent="0.2">
      <c r="A22" s="1" t="s">
        <v>114</v>
      </c>
      <c r="B22" s="8">
        <v>46267</v>
      </c>
      <c r="C22" s="1"/>
    </row>
    <row r="23" spans="1:3" x14ac:dyDescent="0.2">
      <c r="A23" s="1" t="s">
        <v>115</v>
      </c>
      <c r="B23" s="8">
        <v>-1573860</v>
      </c>
      <c r="C23" s="1"/>
    </row>
    <row r="24" spans="1:3" x14ac:dyDescent="0.2">
      <c r="A24" s="1" t="s">
        <v>22</v>
      </c>
      <c r="B24" s="8">
        <v>-29595</v>
      </c>
      <c r="C24" s="1"/>
    </row>
    <row r="25" spans="1:3" x14ac:dyDescent="0.2">
      <c r="A25" s="1" t="s">
        <v>37</v>
      </c>
      <c r="B25" s="8">
        <v>-24362</v>
      </c>
      <c r="C25" s="1"/>
    </row>
    <row r="26" spans="1:3" x14ac:dyDescent="0.2">
      <c r="A26" s="1" t="s">
        <v>39</v>
      </c>
      <c r="B26" s="8" t="s">
        <v>14</v>
      </c>
      <c r="C26" s="1"/>
    </row>
    <row r="27" spans="1:3" x14ac:dyDescent="0.2">
      <c r="A27" s="1" t="s">
        <v>49</v>
      </c>
      <c r="B27" s="8" t="s">
        <v>14</v>
      </c>
      <c r="C27" s="1"/>
    </row>
    <row r="28" spans="1:3" x14ac:dyDescent="0.2">
      <c r="A28" s="1" t="s">
        <v>116</v>
      </c>
      <c r="B28" s="8">
        <v>263345</v>
      </c>
      <c r="C28" s="1"/>
    </row>
    <row r="29" spans="1:3" x14ac:dyDescent="0.2">
      <c r="A29" s="1" t="s">
        <v>50</v>
      </c>
      <c r="B29" s="8">
        <v>322203</v>
      </c>
      <c r="C29" s="1"/>
    </row>
    <row r="30" spans="1:3" x14ac:dyDescent="0.2">
      <c r="A30" s="1" t="s">
        <v>53</v>
      </c>
      <c r="B30" s="8">
        <v>36721</v>
      </c>
      <c r="C30" s="1"/>
    </row>
    <row r="31" spans="1:3" x14ac:dyDescent="0.2">
      <c r="A31" s="1" t="s">
        <v>51</v>
      </c>
      <c r="B31" s="8">
        <v>442295</v>
      </c>
      <c r="C31" s="1"/>
    </row>
    <row r="32" spans="1:3" x14ac:dyDescent="0.2">
      <c r="A32" s="1" t="s">
        <v>63</v>
      </c>
      <c r="B32" s="8">
        <v>23697</v>
      </c>
      <c r="C32" s="1"/>
    </row>
    <row r="33" spans="1:3" x14ac:dyDescent="0.2">
      <c r="A33" s="1" t="s">
        <v>117</v>
      </c>
      <c r="B33" s="8">
        <v>-524499</v>
      </c>
      <c r="C33" s="1"/>
    </row>
    <row r="34" spans="1:3" x14ac:dyDescent="0.2">
      <c r="A34" s="1" t="s">
        <v>118</v>
      </c>
      <c r="B34" s="8">
        <v>-1634850</v>
      </c>
      <c r="C34" s="1"/>
    </row>
    <row r="35" spans="1:3" x14ac:dyDescent="0.2">
      <c r="A35" s="1" t="s">
        <v>119</v>
      </c>
      <c r="B35" s="8" t="s">
        <v>14</v>
      </c>
      <c r="C35" s="1"/>
    </row>
    <row r="36" spans="1:3" x14ac:dyDescent="0.2">
      <c r="A36" s="1" t="s">
        <v>120</v>
      </c>
      <c r="B36" s="8">
        <v>-26441</v>
      </c>
      <c r="C36" s="1"/>
    </row>
    <row r="37" spans="1:3" x14ac:dyDescent="0.2">
      <c r="A37" s="1" t="s">
        <v>121</v>
      </c>
      <c r="B37" s="8" t="s">
        <v>14</v>
      </c>
      <c r="C37" s="1"/>
    </row>
    <row r="38" spans="1:3" x14ac:dyDescent="0.2">
      <c r="A38" s="1" t="s">
        <v>122</v>
      </c>
      <c r="B38" s="8" t="s">
        <v>14</v>
      </c>
      <c r="C38" s="1"/>
    </row>
    <row r="39" spans="1:3" x14ac:dyDescent="0.2">
      <c r="A39" s="1" t="s">
        <v>123</v>
      </c>
      <c r="B39" s="8">
        <v>-12260</v>
      </c>
      <c r="C39" s="1"/>
    </row>
    <row r="40" spans="1:3" x14ac:dyDescent="0.2">
      <c r="A40" s="1" t="s">
        <v>124</v>
      </c>
      <c r="B40" s="8">
        <v>-1673551</v>
      </c>
      <c r="C40" s="1"/>
    </row>
    <row r="41" spans="1:3" x14ac:dyDescent="0.2">
      <c r="A41" s="1" t="s">
        <v>125</v>
      </c>
      <c r="B41" s="8" t="s">
        <v>14</v>
      </c>
      <c r="C41" s="1"/>
    </row>
    <row r="42" spans="1:3" x14ac:dyDescent="0.2">
      <c r="A42" s="1" t="s">
        <v>126</v>
      </c>
      <c r="B42" s="8">
        <v>318972</v>
      </c>
      <c r="C42" s="1"/>
    </row>
    <row r="43" spans="1:3" x14ac:dyDescent="0.2">
      <c r="A43" s="1" t="s">
        <v>127</v>
      </c>
      <c r="B43" s="8">
        <v>730000</v>
      </c>
      <c r="C43" s="1"/>
    </row>
    <row r="44" spans="1:3" x14ac:dyDescent="0.2">
      <c r="A44" s="1" t="s">
        <v>128</v>
      </c>
      <c r="B44" s="8" t="s">
        <v>14</v>
      </c>
      <c r="C44" s="1"/>
    </row>
    <row r="45" spans="1:3" x14ac:dyDescent="0.2">
      <c r="A45" s="1" t="s">
        <v>129</v>
      </c>
      <c r="B45" s="8">
        <v>106611</v>
      </c>
      <c r="C45" s="1"/>
    </row>
    <row r="46" spans="1:3" x14ac:dyDescent="0.2">
      <c r="A46" s="1" t="s">
        <v>130</v>
      </c>
      <c r="B46" s="8">
        <v>20000</v>
      </c>
      <c r="C46" s="1"/>
    </row>
    <row r="47" spans="1:3" x14ac:dyDescent="0.2">
      <c r="A47" s="1" t="s">
        <v>131</v>
      </c>
      <c r="B47" s="8" t="s">
        <v>14</v>
      </c>
      <c r="C47" s="1"/>
    </row>
    <row r="48" spans="1:3" x14ac:dyDescent="0.2">
      <c r="A48" s="1" t="s">
        <v>132</v>
      </c>
      <c r="B48" s="8" t="s">
        <v>14</v>
      </c>
      <c r="C48" s="1"/>
    </row>
    <row r="49" spans="1:3" x14ac:dyDescent="0.2">
      <c r="A49" s="1" t="s">
        <v>133</v>
      </c>
      <c r="B49" s="8">
        <v>-17025</v>
      </c>
      <c r="C49" s="1"/>
    </row>
    <row r="50" spans="1:3" x14ac:dyDescent="0.2">
      <c r="A50" s="1" t="s">
        <v>134</v>
      </c>
      <c r="B50" s="8">
        <v>-203780</v>
      </c>
      <c r="C50" s="1"/>
    </row>
    <row r="51" spans="1:3" x14ac:dyDescent="0.2">
      <c r="A51" s="1" t="s">
        <v>135</v>
      </c>
      <c r="B51" s="8">
        <v>568745</v>
      </c>
      <c r="C51" s="1"/>
    </row>
    <row r="52" spans="1:3" x14ac:dyDescent="0.2">
      <c r="A52" s="1" t="s">
        <v>136</v>
      </c>
      <c r="B52" s="8">
        <v>1523523</v>
      </c>
      <c r="C52" s="1"/>
    </row>
    <row r="53" spans="1:3" x14ac:dyDescent="0.2">
      <c r="A53" s="1" t="s">
        <v>137</v>
      </c>
      <c r="B53" s="8">
        <v>-34278</v>
      </c>
      <c r="C53" s="1"/>
    </row>
    <row r="54" spans="1:3" x14ac:dyDescent="0.2">
      <c r="A54" s="1" t="s">
        <v>138</v>
      </c>
      <c r="B54" s="8">
        <v>-708805</v>
      </c>
      <c r="C54" s="1"/>
    </row>
    <row r="55" spans="1:3" x14ac:dyDescent="0.2">
      <c r="A55" s="1" t="s">
        <v>139</v>
      </c>
      <c r="B55" s="8">
        <v>1905713</v>
      </c>
      <c r="C55" s="1"/>
    </row>
    <row r="56" spans="1:3" x14ac:dyDescent="0.2">
      <c r="A56" s="1" t="s">
        <v>140</v>
      </c>
      <c r="B56" s="8">
        <v>1196908</v>
      </c>
      <c r="C56" s="1"/>
    </row>
    <row r="57" spans="1:3" x14ac:dyDescent="0.2">
      <c r="A57" s="1" t="s">
        <v>141</v>
      </c>
      <c r="B57" s="8">
        <v>32060</v>
      </c>
      <c r="C57" s="1"/>
    </row>
    <row r="58" spans="1:3" x14ac:dyDescent="0.2">
      <c r="A58" s="1" t="s">
        <v>142</v>
      </c>
      <c r="B58" s="8">
        <v>9461</v>
      </c>
      <c r="C58" s="1"/>
    </row>
    <row r="59" spans="1:3" x14ac:dyDescent="0.2">
      <c r="A59" s="1"/>
      <c r="B59" s="8"/>
      <c r="C59" s="1"/>
    </row>
    <row r="60" spans="1:3" x14ac:dyDescent="0.2">
      <c r="A60" s="24" t="s">
        <v>418</v>
      </c>
      <c r="B60" s="7"/>
      <c r="C60" s="7"/>
    </row>
    <row r="62" spans="1:3" x14ac:dyDescent="0.2">
      <c r="A62" s="18" t="s">
        <v>419</v>
      </c>
    </row>
    <row r="63" spans="1:3" x14ac:dyDescent="0.2">
      <c r="A63" s="19"/>
      <c r="B63" s="18"/>
    </row>
    <row r="64" spans="1:3" x14ac:dyDescent="0.2">
      <c r="A64" s="19"/>
    </row>
    <row r="65" spans="1:3" x14ac:dyDescent="0.2">
      <c r="A65" s="11"/>
      <c r="B65" s="7"/>
      <c r="C65" s="7"/>
    </row>
    <row r="66" spans="1:3" x14ac:dyDescent="0.2">
      <c r="A66" s="49"/>
      <c r="B66" s="50"/>
      <c r="C66" s="50"/>
    </row>
  </sheetData>
  <mergeCells count="2">
    <mergeCell ref="A66:C66"/>
    <mergeCell ref="A1:C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Company A 2015 Balance Sheet</vt:lpstr>
      <vt:lpstr>Company A 2016 Balance Sheet</vt:lpstr>
      <vt:lpstr>Company A 2017 Balance Sheet</vt:lpstr>
      <vt:lpstr>Company A 2015 Income Statement</vt:lpstr>
      <vt:lpstr>Company A 2016 Income Statement</vt:lpstr>
      <vt:lpstr>Company A 2017 Income Statement</vt:lpstr>
      <vt:lpstr>Company A 2015 Cash Flow</vt:lpstr>
      <vt:lpstr>Company A 2016 Cash Flow</vt:lpstr>
      <vt:lpstr>Company A 2017 Cash Flow</vt:lpstr>
      <vt:lpstr>Company A Stock History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Croasdale, Bridget</cp:lastModifiedBy>
  <dcterms:created xsi:type="dcterms:W3CDTF">2017-01-21T20:45:07Z</dcterms:created>
  <dcterms:modified xsi:type="dcterms:W3CDTF">2018-04-05T13:46:33Z</dcterms:modified>
</cp:coreProperties>
</file>